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berichte\2021\Neue_Berichte_\C91_C95\"/>
    </mc:Choice>
  </mc:AlternateContent>
  <bookViews>
    <workbookView xWindow="0" yWindow="0" windowWidth="13125" windowHeight="6105"/>
  </bookViews>
  <sheets>
    <sheet name="Titelseite" sheetId="1" r:id="rId1"/>
    <sheet name="Inhaltsverzeichnis" sheetId="10" r:id="rId2"/>
    <sheet name="Anmerkungen" sheetId="2" r:id="rId3"/>
    <sheet name="Epidemiologischer Bericht 1" sheetId="3" r:id="rId4"/>
    <sheet name="Epidemiologischer Bericht 2" sheetId="4" r:id="rId5"/>
    <sheet name="Epidemiologischer Bericht 3" sheetId="5" r:id="rId6"/>
    <sheet name="Epidemiologischer Bericht 4" sheetId="6" r:id="rId7"/>
    <sheet name="Epidemiologischer Bericht 5" sheetId="7" r:id="rId8"/>
    <sheet name="Klinische Kennzahlen 1" sheetId="8" r:id="rId9"/>
    <sheet name="Klinische Kennzahlen 3" sheetId="9" r:id="rId10"/>
  </sheets>
  <calcPr calcId="162913"/>
</workbook>
</file>

<file path=xl/calcChain.xml><?xml version="1.0" encoding="utf-8"?>
<calcChain xmlns="http://schemas.openxmlformats.org/spreadsheetml/2006/main">
  <c r="A31" i="9" l="1"/>
  <c r="A33" i="8"/>
  <c r="A31" i="7"/>
  <c r="A22" i="6"/>
  <c r="A31" i="5"/>
  <c r="A31" i="4"/>
  <c r="A24" i="3"/>
  <c r="A97" i="2"/>
  <c r="A14" i="10"/>
  <c r="A13" i="10"/>
  <c r="A12" i="10"/>
  <c r="A11" i="10"/>
  <c r="A10" i="10"/>
  <c r="A9" i="10"/>
  <c r="A8" i="10"/>
  <c r="A7" i="10"/>
  <c r="A6" i="10"/>
  <c r="A5" i="10"/>
  <c r="A4" i="10"/>
  <c r="A3" i="10"/>
</calcChain>
</file>

<file path=xl/sharedStrings.xml><?xml version="1.0" encoding="utf-8"?>
<sst xmlns="http://schemas.openxmlformats.org/spreadsheetml/2006/main" count="203" uniqueCount="175">
  <si>
    <t>Epidemiologischer Bericht und Klinische Kennzahlen</t>
  </si>
  <si>
    <t>Leukämie (C91-C95)</t>
  </si>
  <si>
    <t>Erscheinungsdatum: 27.09.2021</t>
  </si>
  <si>
    <t>Stand der Daten: 05.08.2021</t>
  </si>
  <si>
    <t>Kontakt:</t>
  </si>
  <si>
    <t>Krebsregister Saarland</t>
  </si>
  <si>
    <t>Neugeländstraße 9</t>
  </si>
  <si>
    <t>66117 Saarbrücken</t>
  </si>
  <si>
    <t>https://krebsregister.saarland.de</t>
  </si>
  <si>
    <t>Empfohlene Zitierweise:</t>
  </si>
  <si>
    <t>Krebsregister Saarland. Epidemiologischer Bericht und Klinische Kennzahlen</t>
  </si>
  <si>
    <t>Leukämie (C91-C95). Saarbrücken 2021</t>
  </si>
  <si>
    <t>Vervielfältigung und Verbreitung, auch auszugsweise, mit Quellenangabe gestattet</t>
  </si>
  <si>
    <t>Anmerkungen und Methodische Hinweise</t>
  </si>
  <si>
    <t>Mit dem vorliegenden Bericht stellt das Krebsregister Saarland Informationen zu den in der saarländischen</t>
  </si>
  <si>
    <t>Wohnbevölkerung auftretenden Tumorerkrankungen sowie den in ambulanten und stationären Einrichtungen der</t>
  </si>
  <si>
    <t>Krankenversorgung behandelnden Tumorerkrankungen zur Verfügung.</t>
  </si>
  <si>
    <t>Die Meldung von Tumorerkrankungen anlässlich der Diagnosestellung, der histologischen oder zytologischen Sicherung, des</t>
  </si>
  <si>
    <t>Beginns und Endes von tumorspezifischen Behandlungen, des Auftretens von Verlaufsereignissen sowie des tumorbedingten</t>
  </si>
  <si>
    <t>Versterbens ist gesetzliche Pflicht für alle im Saarland tätigen Ärztinnen und Ärzte.</t>
  </si>
  <si>
    <t>Die auf den folgenden Tabellenblättern dargestellten Ergebnisse präsentieren Auswertungen der in der saarländischen</t>
  </si>
  <si>
    <t>Wohnbevölkerung aufgetretenen Tumorerkrankungen in Form eines epidemiologischen Berichts sowie Auswertungen zu</t>
  </si>
  <si>
    <t>Patientinnen und Patienten und deren Tumorerkrankungen, die in ambulanten und stationären Einrichtungen im Saarland</t>
  </si>
  <si>
    <t>behandelt wurden.</t>
  </si>
  <si>
    <t>Methoden der bevölkerungsbezogenen oder epidemiologischen Auswertung</t>
  </si>
  <si>
    <t>Berücksichtigt wurden alle im Beobachtungszeitraum 2018/2019 neu aufgetretenen Erkrankungen bei Personen, die im</t>
  </si>
  <si>
    <t>Saarland ihre Hauptwohnung haben, die an das Krebsregister gemeldet wurden und deren Meldungen im Krebsregister</t>
  </si>
  <si>
    <t>abschließend bearbeitet wurden. Weiterhin wurden Daten des statistischen Amtes und der Gesundheitsbehörden verwendet</t>
  </si>
  <si>
    <t>sowie Meldungen berücksichtigt, die von anderen Krebsregister übermittelt wurden.</t>
  </si>
  <si>
    <t>Für die betrachtete Erkrankung wurde jeweils die Zahl der im Beobachtungszeitraum neu aufgetretenen Fälle (Inzidenz),</t>
  </si>
  <si>
    <t>die Zahl der resultierenden Sterbefälle (Mortalität) sowie das mittlere Alter zum Zeitpunkt der Diagnosestellung sowie</t>
  </si>
  <si>
    <t>des Todes berechnet.</t>
  </si>
  <si>
    <t>Darüber hinaus wurden als Maßzahlen für die Häufigkeit und das Erkrankungsrisiko im Beobachtungszeitraum jeweils</t>
  </si>
  <si>
    <t>die beobachtete (sog. rohe) und (direkt) altersstandardisierte Neuerkrankungs- und Sterberaterate ermittelt.</t>
  </si>
  <si>
    <t>Die beobachteten (rohen) Raten gibt die Zahl der pro 100 000 Personen und Jahr in der saarländischen Bevölkerung</t>
  </si>
  <si>
    <t>auftretenden Neuerkrankungen und Sterbefälle an. Die (direkt) altersstandardisierten Inzidenz- bzw. Mortalitätsraten</t>
  </si>
  <si>
    <t>geben die (erwarteten) Zahlen von Neuerkrankungen oder Sterbefällen an unter der Annahme, dass die Bevölkerung die</t>
  </si>
  <si>
    <t>selbe Alterszusammensetzung habe wie die (alte) Europastandardbevölkerung (Referenzbevölkerung) habe und ermöglicht</t>
  </si>
  <si>
    <t>so Vergleiche der Häufigkeit von Tumorerkrankungen und deren Sterblichkeit über die Zeit oder zwischen verschiedenen</t>
  </si>
  <si>
    <t>Bevölkerungen bzw. Regionen hinweg.</t>
  </si>
  <si>
    <t>Weitergehende Informationen zur Berechnung der vorgenannten Maßzahlen findet sich auf der Internetpräsenz des</t>
  </si>
  <si>
    <t>Krebsregisters Saarland unter:</t>
  </si>
  <si>
    <t>https://krebsregister.saarland.de/daten-auswertungen-veroeffentlichungen/epidemiologische-masszahlen/</t>
  </si>
  <si>
    <t>Ergänzend wurde die Zahl und der Anteil derjenigen Fälle, die dem Krebsregister Saarland alleinig über eine</t>
  </si>
  <si>
    <t>Todesbescheinigung (sog. „death certificate only“ (DCO) Fälle) bekannt wurden sowie die mittlere Zahl der</t>
  </si>
  <si>
    <t>zugrundeliegenden Meldungen pro Fall ausgewiesen.</t>
  </si>
  <si>
    <t>Die Verteilung relevanter klinischer Charakteristika der betrachteten Tumorerkrankungen wie z. B. des morphologischen</t>
  </si>
  <si>
    <t>Typs oder Angaben der TNM-Klassifikation zur Ausbreitung der Erkrankung zum Zeitpunkt des Erkrankungs- bzw.</t>
  </si>
  <si>
    <t>Behandlungsbeginns wurden für die neu aufgetretenen Fälle im Beobachtungszeitraum berechnet und mittels Balkendiagramm</t>
  </si>
  <si>
    <t>dargestellt.</t>
  </si>
  <si>
    <t>Für Darstellungen von zeitlichen Trends wurden Beobachtungszeiträume über 20 Jahre herangezogen. Hierzu wurden die</t>
  </si>
  <si>
    <t>kalenderjährlich beobachteten Neuerkrankungs- und Sterberaten berechnet.</t>
  </si>
  <si>
    <t>Zur Darstellung der Häufigkeit von Tumorerkrankungen in unterschiedlichen Altersgruppen wurden für den</t>
  </si>
  <si>
    <t>Beobachtungszeitraum Neuerkrankungsraten pro 100 000 Personen und Jahr für die Altersgruppen 15-49, 50-69 und 70 Jahre</t>
  </si>
  <si>
    <t>und älter berechnet. Die Entwicklung der altersstandardisierten Inzidenz –und Mortalitätsraten über 20 Jahre hinweg</t>
  </si>
  <si>
    <t>erfolgte unter Verwendung der (alten) Europastandardbevölkerung als Referenzbevölkerung.</t>
  </si>
  <si>
    <t>Die Prognose der Patientinnen und Patienten mit den betrachteten Tumorerkrankungen wurde in Form des beobachteten</t>
  </si>
  <si>
    <t>Überlebens (sog. „Overall Survival (OS)“) als Überlebenskurve für einen Zeitraum von bis zu 10 Jahren nach</t>
  </si>
  <si>
    <t>Diagnosestellung dargestellt. Das beobachtete Überleben gibt den Anteil der Krebspatientinnen und Krebspatienten an, der</t>
  </si>
  <si>
    <t>nach einer vorgegebenen Zeit nach Diagnose bzw. Beginn der Erkrankung noch am Leben ist.</t>
  </si>
  <si>
    <t>Das tumorspezifische Überleben wurde in Form des relativen Überlebens (sog. „Relative Survival (RS)“) für denselben</t>
  </si>
  <si>
    <t>Zeitraum für jedes nach Diagnosestellung bzw. Erkrakungsbeginn erreichte Jahr dargestellt. Für das berechnete</t>
  </si>
  <si>
    <t>relative Überleben wurde das beobachtete Überleben ins Verhältnis gesetzt zum statistisch erwartenden Überleben der</t>
  </si>
  <si>
    <t>Krebspatientinnen und Krebspatienten, welches mit Hilfe von Periodensterbetafeln des Statistischen Amtes des Saarlandes</t>
  </si>
  <si>
    <t>ermittelt wurde. Die Ederer II-Methode wurde zur Berechnung des erwarteten Überlebens verwendet.</t>
  </si>
  <si>
    <t>Grundlage für die Berechnung des beobachteten und tumorspezifischen Überlebens waren Beobachtungen im Zeitraum 2015</t>
  </si>
  <si>
    <t>bis 2019 bei Patientinnen und Patienten, deren Tumorerkrankungen im Zeitraum von 2009 bis 2015 aufgetreten sind.</t>
  </si>
  <si>
    <t>Von den Auswertungen der Prognose von Tumorerkrankungen wurden Patientinnen und Patienten mit DCO-Erkrankungsfällen</t>
  </si>
  <si>
    <t>ausgeschlossen.</t>
  </si>
  <si>
    <t>Methoden der klinischen Kennzahlen</t>
  </si>
  <si>
    <t>Berücksichtigt wurden alle im Beobachtungszeitraum von 2018/2019 neu aufgetretenen Erkrankungen bei Personen, die in</t>
  </si>
  <si>
    <t>ambulanten und stationären Einrichtungen im Saarland behandelt wurden, die an das Krebsregister gemeldet wurden und</t>
  </si>
  <si>
    <t>deren Meldungen im Krebsregister abschließend bearbeitet wurden.</t>
  </si>
  <si>
    <t>Für eingeschlossene Fälle wurde die durchschnittliche Zahl der beteiligten Melder bzw. Leistungserbringer und</t>
  </si>
  <si>
    <t>einzelnen Meldungsarten pro Fall berechnet. Zur Darstellung der Verteilung von klinischen Merkmalen wie beispielsweise</t>
  </si>
  <si>
    <t>Bestandteilen der TNM-Klassifikation oder der Lokalisation von Fernmetastasen bis spätestens 90 Tagen nach</t>
  </si>
  <si>
    <t>Diagnosestellung wurden Anzahl und prozentuale Anteile dargestellt.</t>
  </si>
  <si>
    <t>Für tumorspezifische Behandlungen wurden Zahlen und prozentuale Anteile der durchgeführten Operationen, Bestrahlungen</t>
  </si>
  <si>
    <t>sowie systemischen Therapien berechnet. Systemische Behandlungen wurden hierbei aufgegliedert in Chemotherapie,</t>
  </si>
  <si>
    <t>Hormontherapie, Immuntherapie, Therapien mit zielgerichteten Substanzen und sonstige Behandlungsformen (unter</t>
  </si>
  <si>
    <t>Berücksichtigung von Mehrfachnennungen). Für die durchgeführten Operationen wurden die fünf häufigsten eingesetzten</t>
  </si>
  <si>
    <t>und gemeldeten operativen Prozeduren gemäß dem amtlichen Operationen- und Prozedurenschlüssel (OPS) ermittelt sowie die</t>
  </si>
  <si>
    <t>Substanzen, die im Rahmen von systemischen Behandlungen am häufigsten eingesetzt wurden (jeweils unter Berücksichtigung</t>
  </si>
  <si>
    <t>von Mehrfachnennungen).</t>
  </si>
  <si>
    <t>Fallzahlen sowie Neuerkrankungs- und Sterberaten im Zeitraum 2018/2019</t>
  </si>
  <si>
    <t/>
  </si>
  <si>
    <t>Gesamt</t>
  </si>
  <si>
    <t>M</t>
  </si>
  <si>
    <t>W</t>
  </si>
  <si>
    <t>Fälle 2018</t>
  </si>
  <si>
    <t>213</t>
  </si>
  <si>
    <t>121 (57%)</t>
  </si>
  <si>
    <t>92 (43%)</t>
  </si>
  <si>
    <t>Fälle 2019</t>
  </si>
  <si>
    <t>180</t>
  </si>
  <si>
    <t>103 (57%)</t>
  </si>
  <si>
    <t>77 (43%)</t>
  </si>
  <si>
    <t>Rohe Inzidenzrate (pro 100.000 Personen
 pro Jahr)</t>
  </si>
  <si>
    <t>23</t>
  </si>
  <si>
    <t>16.8</t>
  </si>
  <si>
    <t>Altersstandardisierte Inzidenzrate (pro 
 100.000 Personen pro Jahr)</t>
  </si>
  <si>
    <t>14.8</t>
  </si>
  <si>
    <t>9.1</t>
  </si>
  <si>
    <t>Mittleres Erkrankungsalter</t>
  </si>
  <si>
    <t>66</t>
  </si>
  <si>
    <t>69</t>
  </si>
  <si>
    <t>Sterbefälle 2018</t>
  </si>
  <si>
    <t>115</t>
  </si>
  <si>
    <t>53 (46%)</t>
  </si>
  <si>
    <t>62 (54%)</t>
  </si>
  <si>
    <t>Sterbefälle 2019</t>
  </si>
  <si>
    <t>92</t>
  </si>
  <si>
    <t>49 (53%)</t>
  </si>
  <si>
    <t>43 (47%)</t>
  </si>
  <si>
    <t>Rohe Mortalitätsrate (pro 100.000 Personen
 pro Jahr)</t>
  </si>
  <si>
    <t>10.5</t>
  </si>
  <si>
    <t>10.4</t>
  </si>
  <si>
    <t>Altersstandardisierte Mortalitätsrate (pro 
 100.000 Personen pro Jahr)</t>
  </si>
  <si>
    <t>5.6</t>
  </si>
  <si>
    <t>4.5</t>
  </si>
  <si>
    <t>Mittleres Sterbealter</t>
  </si>
  <si>
    <t>74</t>
  </si>
  <si>
    <t>75</t>
  </si>
  <si>
    <t>Beobachtetes 5-Jahres-Überleben (OS)</t>
  </si>
  <si>
    <t>50.3</t>
  </si>
  <si>
    <t>44.8</t>
  </si>
  <si>
    <t>Beobachtetes 10-Jahres-Überleben (OS)</t>
  </si>
  <si>
    <t>36.8</t>
  </si>
  <si>
    <t>36.7</t>
  </si>
  <si>
    <t>Tumorspezifisches 5-Jahres-Überleben (RS)</t>
  </si>
  <si>
    <t>59.2</t>
  </si>
  <si>
    <t>Tumorspezifisches 10-Jahres-Überleben (RS)</t>
  </si>
  <si>
    <t>51.6</t>
  </si>
  <si>
    <t>46.8</t>
  </si>
  <si>
    <t>DCO-Fälle</t>
  </si>
  <si>
    <t>33 (8%)</t>
  </si>
  <si>
    <t>Histologisch gesicherte Fälle</t>
  </si>
  <si>
    <t>342 (87%)</t>
  </si>
  <si>
    <t>Mittlere Zahl Meldungen pro Fall</t>
  </si>
  <si>
    <t>2.8</t>
  </si>
  <si>
    <t>Alterspezifische Inzidenzraten im Zeitraum 2018/2019 und im Zeitverlauf</t>
  </si>
  <si>
    <t>Altersstandardisierte Neuerkrankungs- und Sterberaten im Zeitverlauf</t>
  </si>
  <si>
    <t>Verteilung relevanter klinischer Charakteristika der Tumorerkrankungen im Zeitraum 2018/2019</t>
  </si>
  <si>
    <t>Gesamtüberleben und tumorspezifisches Überleben im Zeitraum 2015-2019</t>
  </si>
  <si>
    <t>Zahl der im Saarland behandelten Fälle, Verteilung von Tumormerkmalen und Häufigkeit gemeldeter spezifischer Tumorbehandlungen im Zeitraum 2018/2019</t>
  </si>
  <si>
    <t>Anteil [%]</t>
  </si>
  <si>
    <t>Fälle</t>
  </si>
  <si>
    <t>Männer</t>
  </si>
  <si>
    <t>Frauen</t>
  </si>
  <si>
    <t>Meldungen</t>
  </si>
  <si>
    <t>Mittelwert</t>
  </si>
  <si>
    <t>Min/Max</t>
  </si>
  <si>
    <t>Melder (Organzentrum, Klinik, path.Institut, Strahlenklinik, Praxis) pro Fall</t>
  </si>
  <si>
    <t>1.4</t>
  </si>
  <si>
    <t>[1,4]</t>
  </si>
  <si>
    <t>Meldungen (DM, PM, TM, VM) pro Fall)</t>
  </si>
  <si>
    <t>[0,21]</t>
  </si>
  <si>
    <t>Diagnosemeldungen pro Fall</t>
  </si>
  <si>
    <t>0.8</t>
  </si>
  <si>
    <t>Therapiemeldungen pro Fall</t>
  </si>
  <si>
    <t>0.9</t>
  </si>
  <si>
    <t>Verlaufsmeldungen pro Fall</t>
  </si>
  <si>
    <t>0.3</t>
  </si>
  <si>
    <t>Pathomeldungen pro Fall</t>
  </si>
  <si>
    <t>0.7</t>
  </si>
  <si>
    <t>OP durchgeführt und gemeldet</t>
  </si>
  <si>
    <t>Bestrahlung durchgeführt und gemeldet</t>
  </si>
  <si>
    <t>Systemische Therapie durchgeführt und gemeldet</t>
  </si>
  <si>
    <t>Chemotherapie</t>
  </si>
  <si>
    <t>Hormontherapie</t>
  </si>
  <si>
    <t>Immuntherapie</t>
  </si>
  <si>
    <t>Zielgerichtete Substanz</t>
  </si>
  <si>
    <t>Sonstige</t>
  </si>
  <si>
    <t>Häufigste eingesetzte Substanzen systemischer Therapien im Zeitraum 2018/2019</t>
  </si>
  <si>
    <t>Inhaltsverzeichnis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</si>
</sst>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60000" cy="7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480000" cy="324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37"/>
  <sheetViews>
    <sheetView tabSelected="1" workbookViewId="0"/>
  </sheetViews>
  <sheetFormatPr baseColWidth="10" defaultRowHeight="15" x14ac:dyDescent="0.25"/>
  <sheetData>
    <row r="7" spans="1:1" ht="18.75" x14ac:dyDescent="0.3">
      <c r="A7" s="2" t="s">
        <v>0</v>
      </c>
    </row>
    <row r="10" spans="1:1" ht="18.75" x14ac:dyDescent="0.3">
      <c r="A10" s="2" t="s">
        <v>1</v>
      </c>
    </row>
    <row r="24" spans="1:1" x14ac:dyDescent="0.25">
      <c r="A24" s="1" t="s">
        <v>2</v>
      </c>
    </row>
    <row r="25" spans="1:1" x14ac:dyDescent="0.25">
      <c r="A25" s="1"/>
    </row>
    <row r="26" spans="1:1" x14ac:dyDescent="0.25">
      <c r="A26" s="1" t="s">
        <v>3</v>
      </c>
    </row>
    <row r="27" spans="1:1" x14ac:dyDescent="0.25">
      <c r="A27" s="1"/>
    </row>
    <row r="28" spans="1:1" x14ac:dyDescent="0.25">
      <c r="A28" s="1" t="s">
        <v>4</v>
      </c>
    </row>
    <row r="29" spans="1:1" x14ac:dyDescent="0.25">
      <c r="A29" s="1" t="s">
        <v>5</v>
      </c>
    </row>
    <row r="30" spans="1:1" x14ac:dyDescent="0.25">
      <c r="A30" s="1" t="s">
        <v>6</v>
      </c>
    </row>
    <row r="31" spans="1:1" x14ac:dyDescent="0.25">
      <c r="A31" s="1" t="s">
        <v>7</v>
      </c>
    </row>
    <row r="32" spans="1:1" x14ac:dyDescent="0.25">
      <c r="A32" s="1" t="s">
        <v>8</v>
      </c>
    </row>
    <row r="33" spans="1:1" x14ac:dyDescent="0.25">
      <c r="A33" s="1"/>
    </row>
    <row r="34" spans="1:1" x14ac:dyDescent="0.25">
      <c r="A34" s="1" t="s">
        <v>9</v>
      </c>
    </row>
    <row r="35" spans="1:1" x14ac:dyDescent="0.25">
      <c r="A35" s="1" t="s">
        <v>10</v>
      </c>
    </row>
    <row r="36" spans="1:1" x14ac:dyDescent="0.25">
      <c r="A36" s="1" t="s">
        <v>11</v>
      </c>
    </row>
    <row r="37" spans="1:1" x14ac:dyDescent="0.25">
      <c r="A37" s="1" t="s">
        <v>12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173</v>
      </c>
    </row>
    <row r="31" spans="1:1" x14ac:dyDescent="0.25">
      <c r="A31" s="5" t="str">
        <f>HYPERLINK("#'Inhaltsverzeichnis'!A31",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52" sqref="A52"/>
    </sheetView>
  </sheetViews>
  <sheetFormatPr baseColWidth="10" defaultRowHeight="15" x14ac:dyDescent="0.25"/>
  <sheetData>
    <row r="1" spans="1:1" ht="18.75" x14ac:dyDescent="0.3">
      <c r="A1" s="2" t="s">
        <v>174</v>
      </c>
    </row>
    <row r="3" spans="1:1" x14ac:dyDescent="0.25">
      <c r="A3" s="5" t="str">
        <f>HYPERLINK("#'Anmerkungen'!A3", "-&gt; Anmerkungen und Methodische Hinweise")</f>
        <v>-&gt; Anmerkungen und Methodische Hinweise</v>
      </c>
    </row>
    <row r="4" spans="1:1" x14ac:dyDescent="0.25">
      <c r="A4" s="5" t="str">
        <f>HYPERLINK("#''!A4", "")</f>
        <v/>
      </c>
    </row>
    <row r="5" spans="1:1" x14ac:dyDescent="0.25">
      <c r="A5" s="5" t="str">
        <f>HYPERLINK("#'Epidemiologischer Bericht 1'!A5", "-&gt; Epidemiologischer Bericht")</f>
        <v>-&gt; Epidemiologischer Bericht</v>
      </c>
    </row>
    <row r="6" spans="1:1" x14ac:dyDescent="0.25">
      <c r="A6" s="5" t="str">
        <f>HYPERLINK("#'Epidemiologischer Bericht 1'!A6", "-&gt; Fallzahlen sowie Neuerkrankungs- und Sterberaten im Zeitraum 2018/2019")</f>
        <v>-&gt; Fallzahlen sowie Neuerkrankungs- und Sterberaten im Zeitraum 2018/2019</v>
      </c>
    </row>
    <row r="7" spans="1:1" x14ac:dyDescent="0.25">
      <c r="A7" s="5" t="str">
        <f>HYPERLINK("#'Epidemiologischer Bericht 2'!A7", " -&gt; Alterspezifische Inzidenzraten im Zeitraum 2018/2019 und im Zeitverlauf")</f>
        <v xml:space="preserve"> -&gt; Alterspezifische Inzidenzraten im Zeitraum 2018/2019 und im Zeitverlauf</v>
      </c>
    </row>
    <row r="8" spans="1:1" x14ac:dyDescent="0.25">
      <c r="A8" s="5" t="str">
        <f>HYPERLINK("#'Epidemiologischer Bericht 3'!A8", "-&gt; Altersstandardisierte Neuerkrankungs- und Sterberaten im Zeitverlauf")</f>
        <v>-&gt; Altersstandardisierte Neuerkrankungs- und Sterberaten im Zeitverlauf</v>
      </c>
    </row>
    <row r="9" spans="1:1" x14ac:dyDescent="0.25">
      <c r="A9" s="5" t="str">
        <f>HYPERLINK("#'Epidemiologischer Bericht 4'!A9", " -&gt; Verteilung relevanter klinischer Charakteristika der Tumorerkrankungen im Zeitraum 2018/2019")</f>
        <v xml:space="preserve"> -&gt; Verteilung relevanter klinischer Charakteristika der Tumorerkrankungen im Zeitraum 2018/2019</v>
      </c>
    </row>
    <row r="10" spans="1:1" x14ac:dyDescent="0.25">
      <c r="A10" s="5" t="str">
        <f>HYPERLINK("#'Epidemiologischer Bericht 5'!A10", " -&gt; Gesamtüberleben und tumorspezifisches Überleben im Zeitraum 2015-2019")</f>
        <v xml:space="preserve"> -&gt; Gesamtüberleben und tumorspezifisches Überleben im Zeitraum 2015-2019</v>
      </c>
    </row>
    <row r="11" spans="1:1" x14ac:dyDescent="0.25">
      <c r="A11" s="5" t="str">
        <f>HYPERLINK("#''!A11", "")</f>
        <v/>
      </c>
    </row>
    <row r="12" spans="1:1" x14ac:dyDescent="0.25">
      <c r="A12" s="5" t="str">
        <f>HYPERLINK("#'Klinische Kennzahlen 1'!A12", "-&gt; Klinische Kennzahlen")</f>
        <v>-&gt; Klinische Kennzahlen</v>
      </c>
    </row>
    <row r="13" spans="1:1" x14ac:dyDescent="0.25">
      <c r="A13" s="5" t="str">
        <f>HYPERLINK("#'Klinische Kennzahlen 1'!A13", "-&gt; Zahl der im Saarland behandelten Fälle, Verteilung von Tumormerkmalen und Häufigkeit gemeldeter spezifischer Tumorbehandlungen im Zeitraum 2018/2019")</f>
        <v>-&gt; Zahl der im Saarland behandelten Fälle, Verteilung von Tumormerkmalen und Häufigkeit gemeldeter spezifischer Tumorbehandlungen im Zeitraum 2018/2019</v>
      </c>
    </row>
    <row r="14" spans="1:1" x14ac:dyDescent="0.25">
      <c r="A14" s="5" t="str">
        <f>HYPERLINK("#'Klinische Kennzahlen 3'!A14", "-&gt; Häufigste eingesetzte Substanzen systemischer Therapien im Zeitraum 2018/2019")</f>
        <v>-&gt; Häufigste eingesetzte Substanzen systemischer Therapien im Zeitraum 2018/2019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topLeftCell="A79" workbookViewId="0"/>
  </sheetViews>
  <sheetFormatPr baseColWidth="10" defaultRowHeight="15" x14ac:dyDescent="0.25"/>
  <sheetData>
    <row r="1" spans="1:1" ht="18.75" x14ac:dyDescent="0.3">
      <c r="A1" s="2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8" spans="1:1" x14ac:dyDescent="0.25">
      <c r="A8" s="1" t="s">
        <v>17</v>
      </c>
    </row>
    <row r="9" spans="1:1" x14ac:dyDescent="0.25">
      <c r="A9" s="1" t="s">
        <v>18</v>
      </c>
    </row>
    <row r="10" spans="1:1" x14ac:dyDescent="0.25">
      <c r="A10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8" spans="1:1" x14ac:dyDescent="0.25">
      <c r="A18" s="4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8" spans="1:1" x14ac:dyDescent="0.25">
      <c r="A38" s="1" t="s">
        <v>40</v>
      </c>
    </row>
    <row r="39" spans="1:1" x14ac:dyDescent="0.25">
      <c r="A39" s="1" t="s">
        <v>41</v>
      </c>
    </row>
    <row r="40" spans="1:1" x14ac:dyDescent="0.25">
      <c r="A40" s="3" t="s">
        <v>42</v>
      </c>
    </row>
    <row r="42" spans="1:1" x14ac:dyDescent="0.25">
      <c r="A42" s="1" t="s">
        <v>43</v>
      </c>
    </row>
    <row r="43" spans="1:1" x14ac:dyDescent="0.25">
      <c r="A43" s="1" t="s">
        <v>44</v>
      </c>
    </row>
    <row r="44" spans="1:1" x14ac:dyDescent="0.25">
      <c r="A44" s="1" t="s">
        <v>45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9" spans="1:1" x14ac:dyDescent="0.25">
      <c r="A59" s="1" t="s">
        <v>56</v>
      </c>
    </row>
    <row r="60" spans="1:1" x14ac:dyDescent="0.25">
      <c r="A60" s="1" t="s">
        <v>57</v>
      </c>
    </row>
    <row r="61" spans="1:1" x14ac:dyDescent="0.25">
      <c r="A61" s="1" t="s">
        <v>58</v>
      </c>
    </row>
    <row r="62" spans="1:1" x14ac:dyDescent="0.25">
      <c r="A62" s="1" t="s">
        <v>59</v>
      </c>
    </row>
    <row r="64" spans="1:1" x14ac:dyDescent="0.25">
      <c r="A64" s="1" t="s">
        <v>60</v>
      </c>
    </row>
    <row r="65" spans="1:1" x14ac:dyDescent="0.25">
      <c r="A65" s="1" t="s">
        <v>61</v>
      </c>
    </row>
    <row r="66" spans="1:1" x14ac:dyDescent="0.25">
      <c r="A66" s="1" t="s">
        <v>62</v>
      </c>
    </row>
    <row r="67" spans="1:1" x14ac:dyDescent="0.25">
      <c r="A67" s="1" t="s">
        <v>63</v>
      </c>
    </row>
    <row r="68" spans="1:1" x14ac:dyDescent="0.25">
      <c r="A68" s="1" t="s">
        <v>64</v>
      </c>
    </row>
    <row r="70" spans="1:1" x14ac:dyDescent="0.25">
      <c r="A70" s="1" t="s">
        <v>65</v>
      </c>
    </row>
    <row r="71" spans="1:1" x14ac:dyDescent="0.25">
      <c r="A71" s="1" t="s">
        <v>66</v>
      </c>
    </row>
    <row r="72" spans="1:1" x14ac:dyDescent="0.25">
      <c r="A72" s="1" t="s">
        <v>67</v>
      </c>
    </row>
    <row r="73" spans="1:1" x14ac:dyDescent="0.25">
      <c r="A73" s="1" t="s">
        <v>68</v>
      </c>
    </row>
    <row r="76" spans="1:1" x14ac:dyDescent="0.25">
      <c r="A76" s="4" t="s">
        <v>69</v>
      </c>
    </row>
    <row r="78" spans="1:1" x14ac:dyDescent="0.25">
      <c r="A78" s="1" t="s">
        <v>70</v>
      </c>
    </row>
    <row r="79" spans="1:1" x14ac:dyDescent="0.25">
      <c r="A79" s="1" t="s">
        <v>71</v>
      </c>
    </row>
    <row r="80" spans="1:1" x14ac:dyDescent="0.25">
      <c r="A80" s="1" t="s">
        <v>72</v>
      </c>
    </row>
    <row r="82" spans="1:1" x14ac:dyDescent="0.25">
      <c r="A82" s="1" t="s">
        <v>73</v>
      </c>
    </row>
    <row r="83" spans="1:1" x14ac:dyDescent="0.25">
      <c r="A83" s="1" t="s">
        <v>74</v>
      </c>
    </row>
    <row r="84" spans="1:1" x14ac:dyDescent="0.25">
      <c r="A84" s="1" t="s">
        <v>75</v>
      </c>
    </row>
    <row r="85" spans="1:1" x14ac:dyDescent="0.25">
      <c r="A85" s="1" t="s">
        <v>76</v>
      </c>
    </row>
    <row r="87" spans="1:1" x14ac:dyDescent="0.25">
      <c r="A87" s="1" t="s">
        <v>77</v>
      </c>
    </row>
    <row r="88" spans="1:1" x14ac:dyDescent="0.25">
      <c r="A88" s="1" t="s">
        <v>78</v>
      </c>
    </row>
    <row r="89" spans="1:1" x14ac:dyDescent="0.25">
      <c r="A89" s="1" t="s">
        <v>79</v>
      </c>
    </row>
    <row r="90" spans="1:1" x14ac:dyDescent="0.25">
      <c r="A90" s="1" t="s">
        <v>80</v>
      </c>
    </row>
    <row r="91" spans="1:1" x14ac:dyDescent="0.25">
      <c r="A91" s="1" t="s">
        <v>81</v>
      </c>
    </row>
    <row r="92" spans="1:1" x14ac:dyDescent="0.25">
      <c r="A92" s="1" t="s">
        <v>82</v>
      </c>
    </row>
    <row r="93" spans="1:1" x14ac:dyDescent="0.25">
      <c r="A93" s="1" t="s">
        <v>83</v>
      </c>
    </row>
    <row r="97" spans="1:1" x14ac:dyDescent="0.25">
      <c r="A97" s="3" t="str">
        <f>HYPERLINK("#'Inhaltsverzeichnis'!A2",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baseColWidth="10" defaultRowHeight="15" x14ac:dyDescent="0.25"/>
  <cols>
    <col min="1" max="1" width="72.7109375" customWidth="1"/>
    <col min="2" max="4" width="15.7109375" customWidth="1"/>
  </cols>
  <sheetData>
    <row r="1" spans="1:4" ht="18.75" x14ac:dyDescent="0.3">
      <c r="A1" s="2" t="s">
        <v>84</v>
      </c>
    </row>
    <row r="3" spans="1:4" x14ac:dyDescent="0.25">
      <c r="A3" s="7" t="s">
        <v>85</v>
      </c>
      <c r="B3" s="10" t="s">
        <v>86</v>
      </c>
      <c r="C3" s="10" t="s">
        <v>87</v>
      </c>
      <c r="D3" s="10" t="s">
        <v>88</v>
      </c>
    </row>
    <row r="4" spans="1:4" x14ac:dyDescent="0.25">
      <c r="A4" s="6" t="s">
        <v>89</v>
      </c>
      <c r="B4" s="9" t="s">
        <v>90</v>
      </c>
      <c r="C4" s="9" t="s">
        <v>91</v>
      </c>
      <c r="D4" s="9" t="s">
        <v>92</v>
      </c>
    </row>
    <row r="5" spans="1:4" x14ac:dyDescent="0.25">
      <c r="A5" s="6" t="s">
        <v>93</v>
      </c>
      <c r="B5" s="9" t="s">
        <v>94</v>
      </c>
      <c r="C5" s="9" t="s">
        <v>95</v>
      </c>
      <c r="D5" s="9" t="s">
        <v>96</v>
      </c>
    </row>
    <row r="6" spans="1:4" x14ac:dyDescent="0.25">
      <c r="A6" s="6" t="s">
        <v>97</v>
      </c>
      <c r="B6" s="9" t="s">
        <v>85</v>
      </c>
      <c r="C6" s="9" t="s">
        <v>98</v>
      </c>
      <c r="D6" s="9" t="s">
        <v>99</v>
      </c>
    </row>
    <row r="7" spans="1:4" x14ac:dyDescent="0.25">
      <c r="A7" s="6" t="s">
        <v>100</v>
      </c>
      <c r="B7" s="9" t="s">
        <v>85</v>
      </c>
      <c r="C7" s="9" t="s">
        <v>101</v>
      </c>
      <c r="D7" s="9" t="s">
        <v>102</v>
      </c>
    </row>
    <row r="8" spans="1:4" x14ac:dyDescent="0.25">
      <c r="A8" s="6" t="s">
        <v>103</v>
      </c>
      <c r="B8" s="9" t="s">
        <v>85</v>
      </c>
      <c r="C8" s="9" t="s">
        <v>104</v>
      </c>
      <c r="D8" s="9" t="s">
        <v>105</v>
      </c>
    </row>
    <row r="9" spans="1:4" x14ac:dyDescent="0.25">
      <c r="A9" s="6" t="s">
        <v>106</v>
      </c>
      <c r="B9" s="9" t="s">
        <v>107</v>
      </c>
      <c r="C9" s="9" t="s">
        <v>108</v>
      </c>
      <c r="D9" s="9" t="s">
        <v>109</v>
      </c>
    </row>
    <row r="10" spans="1:4" x14ac:dyDescent="0.25">
      <c r="A10" s="6" t="s">
        <v>110</v>
      </c>
      <c r="B10" s="9" t="s">
        <v>111</v>
      </c>
      <c r="C10" s="9" t="s">
        <v>112</v>
      </c>
      <c r="D10" s="9" t="s">
        <v>113</v>
      </c>
    </row>
    <row r="11" spans="1:4" x14ac:dyDescent="0.25">
      <c r="A11" s="6" t="s">
        <v>114</v>
      </c>
      <c r="B11" s="9" t="s">
        <v>85</v>
      </c>
      <c r="C11" s="9" t="s">
        <v>115</v>
      </c>
      <c r="D11" s="9" t="s">
        <v>116</v>
      </c>
    </row>
    <row r="12" spans="1:4" x14ac:dyDescent="0.25">
      <c r="A12" s="6" t="s">
        <v>117</v>
      </c>
      <c r="B12" s="9" t="s">
        <v>85</v>
      </c>
      <c r="C12" s="9" t="s">
        <v>118</v>
      </c>
      <c r="D12" s="9" t="s">
        <v>119</v>
      </c>
    </row>
    <row r="13" spans="1:4" x14ac:dyDescent="0.25">
      <c r="A13" s="6" t="s">
        <v>120</v>
      </c>
      <c r="B13" s="9" t="s">
        <v>85</v>
      </c>
      <c r="C13" s="9" t="s">
        <v>121</v>
      </c>
      <c r="D13" s="9" t="s">
        <v>122</v>
      </c>
    </row>
    <row r="14" spans="1:4" x14ac:dyDescent="0.25">
      <c r="A14" s="6" t="s">
        <v>123</v>
      </c>
      <c r="B14" s="9" t="s">
        <v>85</v>
      </c>
      <c r="C14" s="9" t="s">
        <v>124</v>
      </c>
      <c r="D14" s="9" t="s">
        <v>125</v>
      </c>
    </row>
    <row r="15" spans="1:4" x14ac:dyDescent="0.25">
      <c r="A15" s="6" t="s">
        <v>126</v>
      </c>
      <c r="B15" s="9" t="s">
        <v>85</v>
      </c>
      <c r="C15" s="9" t="s">
        <v>127</v>
      </c>
      <c r="D15" s="9" t="s">
        <v>128</v>
      </c>
    </row>
    <row r="16" spans="1:4" x14ac:dyDescent="0.25">
      <c r="A16" s="6" t="s">
        <v>129</v>
      </c>
      <c r="B16" s="9" t="s">
        <v>85</v>
      </c>
      <c r="C16" s="9" t="s">
        <v>130</v>
      </c>
      <c r="D16" s="9" t="s">
        <v>124</v>
      </c>
    </row>
    <row r="17" spans="1:4" x14ac:dyDescent="0.25">
      <c r="A17" s="6" t="s">
        <v>131</v>
      </c>
      <c r="B17" s="9" t="s">
        <v>85</v>
      </c>
      <c r="C17" s="9" t="s">
        <v>132</v>
      </c>
      <c r="D17" s="9" t="s">
        <v>133</v>
      </c>
    </row>
    <row r="18" spans="1:4" x14ac:dyDescent="0.25">
      <c r="A18" s="6" t="s">
        <v>134</v>
      </c>
      <c r="B18" s="9" t="s">
        <v>135</v>
      </c>
      <c r="C18" s="9" t="s">
        <v>85</v>
      </c>
      <c r="D18" s="9" t="s">
        <v>85</v>
      </c>
    </row>
    <row r="19" spans="1:4" x14ac:dyDescent="0.25">
      <c r="A19" s="6" t="s">
        <v>136</v>
      </c>
      <c r="B19" s="9" t="s">
        <v>137</v>
      </c>
      <c r="C19" s="9" t="s">
        <v>85</v>
      </c>
      <c r="D19" s="9" t="s">
        <v>85</v>
      </c>
    </row>
    <row r="20" spans="1:4" x14ac:dyDescent="0.25">
      <c r="A20" s="8" t="s">
        <v>138</v>
      </c>
      <c r="B20" s="11" t="s">
        <v>139</v>
      </c>
      <c r="C20" s="11" t="s">
        <v>85</v>
      </c>
      <c r="D20" s="11" t="s">
        <v>85</v>
      </c>
    </row>
    <row r="24" spans="1:4" x14ac:dyDescent="0.25">
      <c r="A24" s="5" t="str">
        <f>HYPERLINK("#'Inhaltsverzeichnis'!A24",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140</v>
      </c>
    </row>
    <row r="31" spans="1:1" x14ac:dyDescent="0.25">
      <c r="A31" s="5" t="str">
        <f>HYPERLINK("#'Inhaltsverzeichnis'!A31",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141</v>
      </c>
    </row>
    <row r="31" spans="1:1" x14ac:dyDescent="0.25">
      <c r="A31" s="5" t="str">
        <f>HYPERLINK("#'Inhaltsverzeichnis'!A31",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2" sqref="A22"/>
    </sheetView>
  </sheetViews>
  <sheetFormatPr baseColWidth="10" defaultRowHeight="15" x14ac:dyDescent="0.25"/>
  <sheetData>
    <row r="1" spans="1:1" ht="18.75" x14ac:dyDescent="0.3">
      <c r="A1" s="2" t="s">
        <v>142</v>
      </c>
    </row>
    <row r="22" spans="1:1" x14ac:dyDescent="0.25">
      <c r="A22" s="5" t="str">
        <f>HYPERLINK("#'Inhaltsverzeichnis'!A79",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143</v>
      </c>
    </row>
    <row r="31" spans="1:1" x14ac:dyDescent="0.25">
      <c r="A31" s="5" t="str">
        <f>HYPERLINK("#'Inhaltsverzeichnis'!A31",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6" workbookViewId="0">
      <selection activeCell="A33" sqref="A33"/>
    </sheetView>
  </sheetViews>
  <sheetFormatPr baseColWidth="10" defaultRowHeight="15" x14ac:dyDescent="0.25"/>
  <cols>
    <col min="1" max="1" width="70.7109375" customWidth="1"/>
    <col min="2" max="3" width="15.7109375" customWidth="1"/>
  </cols>
  <sheetData>
    <row r="1" spans="1:3" ht="18.75" x14ac:dyDescent="0.3">
      <c r="A1" s="2" t="s">
        <v>144</v>
      </c>
    </row>
    <row r="4" spans="1:3" x14ac:dyDescent="0.25">
      <c r="A4" s="7" t="s">
        <v>85</v>
      </c>
      <c r="B4" s="10" t="s">
        <v>86</v>
      </c>
      <c r="C4" s="10" t="s">
        <v>145</v>
      </c>
    </row>
    <row r="5" spans="1:3" x14ac:dyDescent="0.25">
      <c r="A5" s="6" t="s">
        <v>146</v>
      </c>
      <c r="B5" s="9">
        <v>459</v>
      </c>
      <c r="C5" s="9"/>
    </row>
    <row r="6" spans="1:3" x14ac:dyDescent="0.25">
      <c r="A6" s="6" t="s">
        <v>147</v>
      </c>
      <c r="B6" s="9">
        <v>266</v>
      </c>
      <c r="C6" s="9">
        <v>58</v>
      </c>
    </row>
    <row r="7" spans="1:3" x14ac:dyDescent="0.25">
      <c r="A7" s="6" t="s">
        <v>148</v>
      </c>
      <c r="B7" s="9">
        <v>193</v>
      </c>
      <c r="C7" s="9">
        <v>42</v>
      </c>
    </row>
    <row r="8" spans="1:3" x14ac:dyDescent="0.25">
      <c r="A8" s="6" t="s">
        <v>149</v>
      </c>
      <c r="B8" s="9">
        <v>1291</v>
      </c>
      <c r="C8" s="9"/>
    </row>
    <row r="10" spans="1:3" x14ac:dyDescent="0.25">
      <c r="A10" s="6" t="s">
        <v>85</v>
      </c>
      <c r="B10" s="10" t="s">
        <v>150</v>
      </c>
      <c r="C10" s="10" t="s">
        <v>151</v>
      </c>
    </row>
    <row r="11" spans="1:3" x14ac:dyDescent="0.25">
      <c r="A11" s="6" t="s">
        <v>152</v>
      </c>
      <c r="B11" s="9" t="s">
        <v>153</v>
      </c>
      <c r="C11" s="9" t="s">
        <v>154</v>
      </c>
    </row>
    <row r="12" spans="1:3" x14ac:dyDescent="0.25">
      <c r="A12" s="6" t="s">
        <v>155</v>
      </c>
      <c r="B12" s="9" t="s">
        <v>139</v>
      </c>
      <c r="C12" s="9" t="s">
        <v>156</v>
      </c>
    </row>
    <row r="13" spans="1:3" x14ac:dyDescent="0.25">
      <c r="A13" s="6" t="s">
        <v>157</v>
      </c>
      <c r="B13" s="9" t="s">
        <v>158</v>
      </c>
      <c r="C13" s="9" t="s">
        <v>85</v>
      </c>
    </row>
    <row r="14" spans="1:3" x14ac:dyDescent="0.25">
      <c r="A14" s="6" t="s">
        <v>159</v>
      </c>
      <c r="B14" s="9" t="s">
        <v>160</v>
      </c>
      <c r="C14" s="9" t="s">
        <v>85</v>
      </c>
    </row>
    <row r="15" spans="1:3" x14ac:dyDescent="0.25">
      <c r="A15" s="6" t="s">
        <v>161</v>
      </c>
      <c r="B15" s="9" t="s">
        <v>162</v>
      </c>
      <c r="C15" s="9" t="s">
        <v>85</v>
      </c>
    </row>
    <row r="16" spans="1:3" x14ac:dyDescent="0.25">
      <c r="A16" s="6" t="s">
        <v>163</v>
      </c>
      <c r="B16" s="9" t="s">
        <v>164</v>
      </c>
      <c r="C16" s="9" t="s">
        <v>85</v>
      </c>
    </row>
    <row r="18" spans="1:3" x14ac:dyDescent="0.25">
      <c r="A18" s="6" t="s">
        <v>85</v>
      </c>
      <c r="B18" s="10" t="s">
        <v>86</v>
      </c>
      <c r="C18" s="10" t="s">
        <v>145</v>
      </c>
    </row>
    <row r="19" spans="1:3" x14ac:dyDescent="0.25">
      <c r="A19" s="6" t="s">
        <v>165</v>
      </c>
      <c r="B19" s="9">
        <v>12</v>
      </c>
      <c r="C19" s="9">
        <v>3</v>
      </c>
    </row>
    <row r="21" spans="1:3" x14ac:dyDescent="0.25">
      <c r="A21" s="6" t="s">
        <v>166</v>
      </c>
      <c r="B21" s="9">
        <v>10</v>
      </c>
      <c r="C21" s="9">
        <v>2</v>
      </c>
    </row>
    <row r="22" spans="1:3" x14ac:dyDescent="0.25">
      <c r="A22" s="6"/>
      <c r="B22" s="9"/>
      <c r="C22" s="9"/>
    </row>
    <row r="23" spans="1:3" x14ac:dyDescent="0.25">
      <c r="A23" s="6" t="s">
        <v>167</v>
      </c>
      <c r="B23" s="9">
        <v>193</v>
      </c>
      <c r="C23" s="9">
        <v>42</v>
      </c>
    </row>
    <row r="24" spans="1:3" x14ac:dyDescent="0.25">
      <c r="A24" s="6" t="s">
        <v>168</v>
      </c>
      <c r="B24" s="9">
        <v>163</v>
      </c>
      <c r="C24" s="9">
        <v>36</v>
      </c>
    </row>
    <row r="25" spans="1:3" x14ac:dyDescent="0.25">
      <c r="A25" s="6" t="s">
        <v>169</v>
      </c>
      <c r="B25" s="9">
        <v>8</v>
      </c>
      <c r="C25" s="9">
        <v>2</v>
      </c>
    </row>
    <row r="26" spans="1:3" x14ac:dyDescent="0.25">
      <c r="A26" s="6" t="s">
        <v>170</v>
      </c>
      <c r="B26" s="9">
        <v>44</v>
      </c>
      <c r="C26" s="9">
        <v>10</v>
      </c>
    </row>
    <row r="27" spans="1:3" x14ac:dyDescent="0.25">
      <c r="A27" s="6" t="s">
        <v>171</v>
      </c>
      <c r="B27" s="9">
        <v>65</v>
      </c>
      <c r="C27" s="9">
        <v>14</v>
      </c>
    </row>
    <row r="28" spans="1:3" x14ac:dyDescent="0.25">
      <c r="A28" s="6" t="s">
        <v>172</v>
      </c>
      <c r="B28" s="9">
        <v>16</v>
      </c>
      <c r="C28" s="9">
        <v>3</v>
      </c>
    </row>
    <row r="29" spans="1:3" x14ac:dyDescent="0.25">
      <c r="A29" s="8"/>
      <c r="B29" s="11"/>
      <c r="C29" s="11"/>
    </row>
    <row r="33" spans="1:1" x14ac:dyDescent="0.25">
      <c r="A33" s="5" t="str">
        <f>HYPERLINK("#'Inhaltsverzeichnis'!A52",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Titelseite</vt:lpstr>
      <vt:lpstr>Inhaltsverzeichnis</vt:lpstr>
      <vt:lpstr>Anmerkungen</vt:lpstr>
      <vt:lpstr>Epidemiologischer Bericht 1</vt:lpstr>
      <vt:lpstr>Epidemiologischer Bericht 2</vt:lpstr>
      <vt:lpstr>Epidemiologischer Bericht 3</vt:lpstr>
      <vt:lpstr>Epidemiologischer Bericht 4</vt:lpstr>
      <vt:lpstr>Epidemiologischer Bericht 5</vt:lpstr>
      <vt:lpstr>Klinische Kennzahlen 1</vt:lpstr>
      <vt:lpstr>Klinische Kennzahlen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2021_09_27_C91_C95_epidemiologischer_bericht_klinische_kennzahlen_krebsregister_saarland.xlsx</dc:creator>
  <cp:lastModifiedBy>Bernd Holleczek</cp:lastModifiedBy>
  <dcterms:created xsi:type="dcterms:W3CDTF">2021-10-01T10:54:45Z</dcterms:created>
  <dcterms:modified xsi:type="dcterms:W3CDTF">2021-10-01T09:03:10Z</dcterms:modified>
</cp:coreProperties>
</file>