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eröffentlichte_berichte_mit_formattierten_ansichten\"/>
    </mc:Choice>
  </mc:AlternateContent>
  <bookViews>
    <workbookView xWindow="0" yWindow="0" windowWidth="13125" windowHeight="6105"/>
  </bookViews>
  <sheets>
    <sheet name="Titelseite" sheetId="1" r:id="rId1"/>
    <sheet name="Inhaltsverzeichnis" sheetId="11" r:id="rId2"/>
    <sheet name="Anmerkungen" sheetId="2" r:id="rId3"/>
    <sheet name="Epidemiologischer Bericht 1" sheetId="3" r:id="rId4"/>
    <sheet name="Epidemiologischer Bericht 2" sheetId="4" r:id="rId5"/>
    <sheet name="Epidemiologischer Bericht 3" sheetId="5" r:id="rId6"/>
    <sheet name="Epidemiologischer Bericht 4" sheetId="6" r:id="rId7"/>
    <sheet name="Epidemiologischer Bericht 5" sheetId="7" r:id="rId8"/>
    <sheet name="Klinische Kennzahlen 1" sheetId="8" r:id="rId9"/>
    <sheet name="Klinische Kennzahlen 2" sheetId="9" r:id="rId10"/>
    <sheet name="Klinische Kennzahlen 3" sheetId="10" r:id="rId11"/>
  </sheets>
  <definedNames>
    <definedName name="_xlnm.Print_Area" localSheetId="2">Anmerkungen!$A$1:$K$97</definedName>
    <definedName name="_xlnm.Print_Area" localSheetId="4">'Epidemiologischer Bericht 2'!$A$1:$N$31</definedName>
    <definedName name="_xlnm.Print_Area" localSheetId="5">'Epidemiologischer Bericht 3'!$A$1:$H$32</definedName>
    <definedName name="_xlnm.Print_Area" localSheetId="6">'Epidemiologischer Bericht 4'!$A$1:$J$79</definedName>
    <definedName name="_xlnm.Print_Area" localSheetId="7">'Epidemiologischer Bericht 5'!$A$1:$H$31</definedName>
    <definedName name="_xlnm.Print_Area" localSheetId="1">Inhaltsverzeichnis!$A$1:$N$15</definedName>
    <definedName name="_xlnm.Print_Area" localSheetId="8">'Klinische Kennzahlen 1'!$A$1:$J$52</definedName>
    <definedName name="_xlnm.Print_Area" localSheetId="9">'Klinische Kennzahlen 2'!$A$1:$J$31</definedName>
    <definedName name="_xlnm.Print_Area" localSheetId="10">'Klinische Kennzahlen 3'!$A$1:$N$31</definedName>
    <definedName name="_xlnm.Print_Area" localSheetId="0">Titelseite!$A$1:$J$43</definedName>
  </definedNames>
  <calcPr calcId="162913"/>
</workbook>
</file>

<file path=xl/calcChain.xml><?xml version="1.0" encoding="utf-8"?>
<calcChain xmlns="http://schemas.openxmlformats.org/spreadsheetml/2006/main">
  <c r="A31" i="10" l="1"/>
  <c r="A31" i="9"/>
  <c r="A52" i="8"/>
  <c r="A31" i="7"/>
  <c r="A79" i="6"/>
  <c r="A31" i="5"/>
  <c r="A31" i="4"/>
  <c r="A23" i="3"/>
  <c r="A97" i="2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</calcChain>
</file>

<file path=xl/sharedStrings.xml><?xml version="1.0" encoding="utf-8"?>
<sst xmlns="http://schemas.openxmlformats.org/spreadsheetml/2006/main" count="221" uniqueCount="194">
  <si>
    <t>Epidemiologischer Bericht und Klinische Kennzahlen</t>
  </si>
  <si>
    <t>Kolonkarzinom (C18)</t>
  </si>
  <si>
    <t>Erscheinungsdatum: 06.09.2022</t>
  </si>
  <si>
    <t>Stand der Daten: 12.07.2022</t>
  </si>
  <si>
    <t>Kontakt:</t>
  </si>
  <si>
    <t>Krebsregister Saarland</t>
  </si>
  <si>
    <t>Neugeländstraße 9</t>
  </si>
  <si>
    <t>66117 Saarbrücken</t>
  </si>
  <si>
    <t>https://krebsregister.saarland.de</t>
  </si>
  <si>
    <t>Empfohlene Zitierweise:</t>
  </si>
  <si>
    <t>Krebsregister Saarland. Epidemiologischer Bericht und Klinische Kennzahlen</t>
  </si>
  <si>
    <t>Kolonkarzinom (C18). Saarbrücken 2022</t>
  </si>
  <si>
    <t>Vervielfältigung und Verbreitung, auch auszugsweise, mit Quellenangabe gestattet</t>
  </si>
  <si>
    <t>Anmerkungen und Methodische Hinweise</t>
  </si>
  <si>
    <t>Mit dem vorliegenden Bericht stellt das Krebsregister Saarland Informationen zu den in der saarländischen</t>
  </si>
  <si>
    <t>Wohnbevölkerung auftretenden Tumorerkrankungen sowie den in ambulanten und stationären Einrichtungen der</t>
  </si>
  <si>
    <t>Krankenversorgung behandelnden Tumorerkrankungen zur Verfügung.</t>
  </si>
  <si>
    <t>Die Meldung von Tumorerkrankungen anlässlich der Diagnosestellung, der histologischen oder zytologischen Sicherung, des</t>
  </si>
  <si>
    <t>Beginns und Endes von tumorspezifischen Behandlungen, des Auftretens von Verlaufsereignissen sowie des tumorbedingten</t>
  </si>
  <si>
    <t>Versterbens ist gesetzliche Pflicht für alle im Saarland tätigen Ärztinnen und Ärzte.</t>
  </si>
  <si>
    <t>Die auf den folgenden Tabellenblättern dargestellten Ergebnisse präsentieren Auswertungen der in der saarländischen</t>
  </si>
  <si>
    <t>Wohnbevölkerung aufgetretenen Tumorerkrankungen in Form eines epidemiologischen Berichts sowie Auswertungen zu</t>
  </si>
  <si>
    <t>Patientinnen und Patienten und deren Tumorerkrankungen, die in ambulanten und stationären Einrichtungen im Saarland</t>
  </si>
  <si>
    <t>behandelt wurden.</t>
  </si>
  <si>
    <t>Methoden der bevölkerungsbezogenen oder epidemiologischen Auswertung</t>
  </si>
  <si>
    <t>Berücksichtigt wurden alle im Beobachtungszeitraum 2019/2020 neu aufgetretenen Erkrankungen bei Personen, die im</t>
  </si>
  <si>
    <t>Saarland ihre Hauptwohnung haben, die an das Krebsregister gemeldet wurden und deren Meldungen im Krebsregister</t>
  </si>
  <si>
    <t>abschließend bearbeitet wurden. Weiterhin wurden Daten des statistischen Amtes und der Gesundheitsbehörden verwendet</t>
  </si>
  <si>
    <t>sowie Meldungen berücksichtigt, die von anderen Krebsregistern übermittelt wurden.</t>
  </si>
  <si>
    <t>Für die betrachtete Erkrankung wurde jeweils die Zahl der im Beobachtungszeitraum neu aufgetretenen Fälle (Inzidenz),</t>
  </si>
  <si>
    <t>die Zahl der resultierenden Sterbefälle (Mortalität) sowie das mittlere Alter zum Zeitpunkt der Diagnosestellung sowie</t>
  </si>
  <si>
    <t>des Todes berechnet.</t>
  </si>
  <si>
    <t>Darüber hinaus wurden als Maßzahlen für die Häufigkeit und das Erkrankungsrisiko im Beobachtungszeitraum jeweils</t>
  </si>
  <si>
    <t>die beobachtete (sog. rohe) und (direkt) altersstandardisierte Neuerkrankungs- und Sterberaterate ermittelt.</t>
  </si>
  <si>
    <t>Die beobachteten (rohen) Raten gibt die Zahl der pro 100 000 Personen und Jahr in der saarländischen Bevölkerung</t>
  </si>
  <si>
    <t>auftretenden Neuerkrankungen und Sterbefälle an. Die (direkt) altersstandardisierten Inzidenz- bzw. Mortalitätsraten</t>
  </si>
  <si>
    <t>geben die (erwarteten) Zahlen von Neuerkrankungen oder Sterbefällen an unter der Annahme, dass die Bevölkerung die</t>
  </si>
  <si>
    <t>selbe Alterszusammensetzung habe wie die (neue) Europastandardbevölkerung (Referenzbevölkerung) habe und ermöglicht</t>
  </si>
  <si>
    <t>so Vergleiche der Häufigkeit von Tumorerkrankungen und deren Sterblichkeit über die Zeit oder zwischen verschiedenen</t>
  </si>
  <si>
    <t>Bevölkerungen bzw. Regionen hinweg.</t>
  </si>
  <si>
    <t>Weitergehende Informationen zur Berechnung der vorgenannten Maßzahlen findet sich auf der Internetpräsenz des</t>
  </si>
  <si>
    <t>Krebsregisters Saarland unter:</t>
  </si>
  <si>
    <t>https://krebsregister.saarland.de/daten-auswertungen-veroeffentlichungen/epidemiologische-masszahlen/</t>
  </si>
  <si>
    <t>Ergänzend wurde die Zahl und der Anteil derjenigen Fälle, die dem Krebsregister Saarland alleinig über eine</t>
  </si>
  <si>
    <t>Todesbescheinigung (sog. „death certificate only“ (DCO) Fälle) bekannt wurden sowie die mittlere Zahl der</t>
  </si>
  <si>
    <t>zugrundeliegenden Meldungen pro Fall ausgewiesen.</t>
  </si>
  <si>
    <t>Die Verteilung relevanter klinischer Charakteristika der betrachteten Tumorerkrankungen wie z. B. des morphologischen</t>
  </si>
  <si>
    <t>Typs oder Angaben der TNM-Klassifikation zur Ausbreitung der Erkrankung zum Zeitpunkt des Erkrankungs- bzw.</t>
  </si>
  <si>
    <t>Behandlungsbeginns wurden für die neu aufgetretenen Fälle im Beobachtungszeitraum berechnet und mittels Balkendiagramm</t>
  </si>
  <si>
    <t>dargestellt.</t>
  </si>
  <si>
    <t>Für Darstellungen von zeitlichen Trends wurden Beobachtungszeiträume über 20 Jahre herangezogen. Hierzu wurden die</t>
  </si>
  <si>
    <t>kalenderjährlich beobachteten Neuerkrankungs- und Sterberaten berechnet.</t>
  </si>
  <si>
    <t>Zur Darstellung der Häufigkeit von Tumorerkrankungen in unterschiedlichen Altersgruppen wurden für den</t>
  </si>
  <si>
    <t>Beobachtungszeitraum Neuerkrankungsraten pro 100 000 Personen und Jahr für die Altersgruppen 15-49, 50-69 und 70 Jahre</t>
  </si>
  <si>
    <t>und älter berechnet. Die Entwicklung der altersstandardisierten Inzidenz –und Mortalitätsraten über 20 Jahre hinweg</t>
  </si>
  <si>
    <t>erfolgte unter Verwendung der (neuen) Europastandardbevölkerung als Referenzbevölkerung.</t>
  </si>
  <si>
    <t>Die Prognose der Patientinnen und Patienten mit den betrachteten Tumorerkrankungen wurde in Form des beobachteten</t>
  </si>
  <si>
    <t>Überlebens (sog. „Overall Survival (OS)“) als Überlebenskurve für einen Zeitraum von bis zu 10 Jahren nach</t>
  </si>
  <si>
    <t>Diagnosestellung dargestellt. Das beobachtete Überleben gibt den Anteil der Krebspatientinnen und Krebspatienten an, der</t>
  </si>
  <si>
    <t>nach einer vorgegebenen Zeit nach Diagnose bzw. Beginn der Erkrankung noch am Leben ist.</t>
  </si>
  <si>
    <t>Das tumorspezifische Überleben wurde in Form des relativen Überlebens (sog. „Relative Survival (RS)“) für denselben</t>
  </si>
  <si>
    <t>Zeitraum für jedes nach Diagnosestellung bzw. Erkrankungsbeginn erreichte Jahr dargestellt. Für das berechnete</t>
  </si>
  <si>
    <t>relative Überleben wurde das beobachtete Überleben ins Verhältnis gesetzt zum statistisch erwartenden Überleben der</t>
  </si>
  <si>
    <t>Krebspatientinnen und Krebspatienten, welches mit Hilfe von Periodensterbetafeln des Statistischen Amtes des Saarlandes</t>
  </si>
  <si>
    <t>ermittelt wurde. Die Ederer II-Methode wurde zur Berechnung des erwarteten Überlebens verwendet.</t>
  </si>
  <si>
    <t>Grundlage für die Berechnung des beobachteten und tumorspezifischen Überlebens waren Beobachtungen im Zeitraum 2016</t>
  </si>
  <si>
    <t>bis 2020 bei Patientinnen und Patienten, deren Tumorerkrankungen im Zeitraum von 2010 bis 2016 aufgetreten sind.</t>
  </si>
  <si>
    <t>Von den Auswertungen der Prognose von Tumorerkrankungen wurden Patientinnen und Patienten mit DCO-Erkrankungsfällen</t>
  </si>
  <si>
    <t>ausgeschlossen.</t>
  </si>
  <si>
    <t>Methoden der klinischen Kennzahlen</t>
  </si>
  <si>
    <t>Berücksichtigt wurden alle im Beobachtungszeitraum von 2019/2020 neu aufgetretenen Erkrankungen bei Personen, die in</t>
  </si>
  <si>
    <t>ambulanten und stationären Einrichtungen im Saarland behandelt wurden, die an das Krebsregister gemeldet wurden und</t>
  </si>
  <si>
    <t>deren Meldungen im Krebsregister abschließend bearbeitet wurden.</t>
  </si>
  <si>
    <t>Für eingeschlossene Fälle wurde die durchschnittliche Zahl der beteiligten Melder bzw. Leistungserbringer und</t>
  </si>
  <si>
    <t>einzelnen Meldungsarten pro Fall berechnet. Zur Darstellung der Verteilung von klinischen Merkmalen wie beispielsweise</t>
  </si>
  <si>
    <t>Bestandteilen der TNM-Klassifikation oder der Lokalisation von Fernmetastasen bis spätestens 90 Tagen nach</t>
  </si>
  <si>
    <t>Diagnosestellung wurden Anzahl und prozentuale Anteile dargestellt.</t>
  </si>
  <si>
    <t>Für tumorspezifische Behandlungen wurden Zahlen und prozentuale Anteile der durchgeführten Operationen, Bestrahlungen</t>
  </si>
  <si>
    <t>sowie systemischen Therapien berechnet. Systemische Behandlungen wurden hierbei aufgegliedert in Chemotherapie,</t>
  </si>
  <si>
    <t>Hormontherapie, Immuntherapie, Therapien mit zielgerichteten Substanzen und sonstige Behandlungsformen (unter</t>
  </si>
  <si>
    <t>Berücksichtigung von Mehrfachnennungen). Für die durchgeführten Operationen wurden die fünf häufigsten eingesetzten</t>
  </si>
  <si>
    <t>und gemeldeten operativen Prozeduren gemäß dem amtlichen Operationen- und Prozedurenschlüssel (OPS) ermittelt sowie die</t>
  </si>
  <si>
    <t>Substanzen, die im Rahmen von systemischen Behandlungen am häufigsten eingesetzt wurden (jeweils unter Berücksichtigung</t>
  </si>
  <si>
    <t>von Mehrfachnennungen).</t>
  </si>
  <si>
    <t>Fallzahlen sowie Neuerkrankungs- und Sterberaten im Zeitraum 2019/2020</t>
  </si>
  <si>
    <t/>
  </si>
  <si>
    <t>Gesamt</t>
  </si>
  <si>
    <t>M</t>
  </si>
  <si>
    <t>W</t>
  </si>
  <si>
    <t>Fälle 2019</t>
  </si>
  <si>
    <t>672</t>
  </si>
  <si>
    <t>354 (53%)</t>
  </si>
  <si>
    <t>318 (47%)</t>
  </si>
  <si>
    <t>Fälle 2020</t>
  </si>
  <si>
    <t>519</t>
  </si>
  <si>
    <t>285 (55%)</t>
  </si>
  <si>
    <t>234 (45%)</t>
  </si>
  <si>
    <t>Rohe Inzidenzrate (pro 100.000 Personen
 pro Jahr)</t>
  </si>
  <si>
    <t>65.9</t>
  </si>
  <si>
    <t>54.9</t>
  </si>
  <si>
    <t>Altersstandardisierte Inzidenzrate (pro 
 100.000 Personen pro Jahr)</t>
  </si>
  <si>
    <t>41.9</t>
  </si>
  <si>
    <t>28.2</t>
  </si>
  <si>
    <t>Mittleres Erkrankungsalter</t>
  </si>
  <si>
    <t>70</t>
  </si>
  <si>
    <t>74</t>
  </si>
  <si>
    <t>Sterbefälle 2019</t>
  </si>
  <si>
    <t>213</t>
  </si>
  <si>
    <t>102 (48%)</t>
  </si>
  <si>
    <t>111 (52%)</t>
  </si>
  <si>
    <t>Sterbefälle 2020</t>
  </si>
  <si>
    <t>205</t>
  </si>
  <si>
    <t>110 (54%)</t>
  </si>
  <si>
    <t>95 (46%)</t>
  </si>
  <si>
    <t>Rohe Mortalitätsrate (pro 100.000 Personen
 pro Jahr)</t>
  </si>
  <si>
    <t>21.9</t>
  </si>
  <si>
    <t>20.5</t>
  </si>
  <si>
    <t>Altersstandardisierte Mortalitätsrate (pro 
 100.000 Personen pro Jahr)</t>
  </si>
  <si>
    <t>13.3</t>
  </si>
  <si>
    <t>9.2</t>
  </si>
  <si>
    <t>Mittleres Sterbealter</t>
  </si>
  <si>
    <t>76</t>
  </si>
  <si>
    <t>79</t>
  </si>
  <si>
    <t>Beobachtetes 5-Jahres-Überleben (OS)</t>
  </si>
  <si>
    <t>51.2</t>
  </si>
  <si>
    <t>52.2</t>
  </si>
  <si>
    <t>Beobachtetes 10-Jahres-Überleben (OS)</t>
  </si>
  <si>
    <t>34.5</t>
  </si>
  <si>
    <t>37.3</t>
  </si>
  <si>
    <t>Tumorspezifisches 5-Jahres-Überleben (RS)</t>
  </si>
  <si>
    <t>65.1</t>
  </si>
  <si>
    <t>64.8</t>
  </si>
  <si>
    <t>Tumorspezifisches 10-Jahres-Überleben (RS)</t>
  </si>
  <si>
    <t>58.9</t>
  </si>
  <si>
    <t>60.6</t>
  </si>
  <si>
    <t>DCO-Fälle</t>
  </si>
  <si>
    <t>44 (4%)</t>
  </si>
  <si>
    <t>Histologisch gesicherte Fälle</t>
  </si>
  <si>
    <t>1079 (91%)</t>
  </si>
  <si>
    <t>Mittlere Zahl Meldungen pro Fall</t>
  </si>
  <si>
    <t>4.5</t>
  </si>
  <si>
    <t>Alterspezifische Inzidenzraten im Zeitraum 2019/2020 und im Zeitverlauf</t>
  </si>
  <si>
    <t>Altersstandardisierte Neuerkrankungs- und Sterberaten im Zeitverlauf</t>
  </si>
  <si>
    <t>Verteilung relevanter klinischer Charakteristika der Tumorerkrankungen im Zeitraum 2019/2020</t>
  </si>
  <si>
    <t>Gesamtüberleben und tumorspezifisches Überleben im Zeitraum 2011-2020</t>
  </si>
  <si>
    <t>Zahl der im Saarland behandelten Fälle, Verteilung von Tumormerkmalen und Häufigkeit gemeldeter spezifischer Tumorbehandlungen im Zeitraum 2019/2020</t>
  </si>
  <si>
    <t>Anteil [%]</t>
  </si>
  <si>
    <t>Fälle</t>
  </si>
  <si>
    <t>Männer</t>
  </si>
  <si>
    <t>Frauen</t>
  </si>
  <si>
    <t>Meldungen</t>
  </si>
  <si>
    <t>Mittelwert</t>
  </si>
  <si>
    <t>Min/Max</t>
  </si>
  <si>
    <t>Melder (Organzentrum, Klinik, path.Institut, Strahlenklinik, Praxis) pro Fall</t>
  </si>
  <si>
    <t>2.1</t>
  </si>
  <si>
    <t>[1,6]</t>
  </si>
  <si>
    <t>Meldungen (DM, PM, TM, VM) pro Fall)</t>
  </si>
  <si>
    <t>[0,22]</t>
  </si>
  <si>
    <t>Diagnosemeldungen pro Fall</t>
  </si>
  <si>
    <t>1.2</t>
  </si>
  <si>
    <t>Therapiemeldungen pro Fall</t>
  </si>
  <si>
    <t>1.5</t>
  </si>
  <si>
    <t>Verlaufsmeldungen pro Fall</t>
  </si>
  <si>
    <t>0.5</t>
  </si>
  <si>
    <t>Pathomeldungen pro Fall</t>
  </si>
  <si>
    <t>1.4</t>
  </si>
  <si>
    <t>T vorhanden</t>
  </si>
  <si>
    <t>T1</t>
  </si>
  <si>
    <t>T2</t>
  </si>
  <si>
    <t>T3</t>
  </si>
  <si>
    <t>T4</t>
  </si>
  <si>
    <t>TX</t>
  </si>
  <si>
    <t>N vorhanden</t>
  </si>
  <si>
    <t>N0</t>
  </si>
  <si>
    <t>N1</t>
  </si>
  <si>
    <t>N2</t>
  </si>
  <si>
    <t>NX</t>
  </si>
  <si>
    <t>M0/MX/o.A.</t>
  </si>
  <si>
    <t>M1</t>
  </si>
  <si>
    <t>OP durchgeführt und gemeldet</t>
  </si>
  <si>
    <t>R vorhanden</t>
  </si>
  <si>
    <t>R0</t>
  </si>
  <si>
    <t>R1/R2</t>
  </si>
  <si>
    <t>RX</t>
  </si>
  <si>
    <t>Bestrahlung durchgeführt und gemeldet</t>
  </si>
  <si>
    <t>Systemische Therapie durchgeführt und gemeldet</t>
  </si>
  <si>
    <t>Chemotherapie</t>
  </si>
  <si>
    <t>Hormontherapie</t>
  </si>
  <si>
    <t>Immuntherapie</t>
  </si>
  <si>
    <t>Zielgerichtete Substanz</t>
  </si>
  <si>
    <t>Sonstige</t>
  </si>
  <si>
    <t>Lokalisation von Fernmetastasen bis spätestens 3 Monate nach Diagnosestellung 2019/2020</t>
  </si>
  <si>
    <t>Häufigste eingesetzte operative Prozeduren und Substanzen systemischer Therapien im Zeitraum 2019/2020</t>
  </si>
  <si>
    <t>Inhaltsverzeichnis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</si>
</sst>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60000" cy="7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480000" cy="324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6480000" cy="324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6480000" cy="32400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6480000" cy="32400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7"/>
  <sheetViews>
    <sheetView tabSelected="1" zoomScaleNormal="100" workbookViewId="0"/>
  </sheetViews>
  <sheetFormatPr baseColWidth="10" defaultRowHeight="15" x14ac:dyDescent="0.25"/>
  <sheetData>
    <row r="7" spans="1:1" ht="18.75" x14ac:dyDescent="0.3">
      <c r="A7" s="2" t="s">
        <v>0</v>
      </c>
    </row>
    <row r="10" spans="1:1" ht="18.75" x14ac:dyDescent="0.3">
      <c r="A10" s="2" t="s">
        <v>1</v>
      </c>
    </row>
    <row r="24" spans="1:1" x14ac:dyDescent="0.25">
      <c r="A24" s="1" t="s">
        <v>2</v>
      </c>
    </row>
    <row r="25" spans="1:1" x14ac:dyDescent="0.25">
      <c r="A25" s="1"/>
    </row>
    <row r="26" spans="1:1" x14ac:dyDescent="0.25">
      <c r="A26" s="1" t="s">
        <v>3</v>
      </c>
    </row>
    <row r="27" spans="1:1" x14ac:dyDescent="0.25">
      <c r="A27" s="1"/>
    </row>
    <row r="28" spans="1:1" x14ac:dyDescent="0.25">
      <c r="A28" s="1" t="s">
        <v>4</v>
      </c>
    </row>
    <row r="29" spans="1:1" x14ac:dyDescent="0.25">
      <c r="A29" s="1" t="s">
        <v>5</v>
      </c>
    </row>
    <row r="30" spans="1:1" x14ac:dyDescent="0.25">
      <c r="A30" s="1" t="s">
        <v>6</v>
      </c>
    </row>
    <row r="31" spans="1:1" x14ac:dyDescent="0.25">
      <c r="A31" s="1" t="s">
        <v>7</v>
      </c>
    </row>
    <row r="32" spans="1:1" x14ac:dyDescent="0.25">
      <c r="A32" s="1" t="s">
        <v>8</v>
      </c>
    </row>
    <row r="33" spans="1:1" x14ac:dyDescent="0.25">
      <c r="A33" s="1"/>
    </row>
    <row r="34" spans="1:1" x14ac:dyDescent="0.25">
      <c r="A34" s="1" t="s">
        <v>9</v>
      </c>
    </row>
    <row r="35" spans="1:1" x14ac:dyDescent="0.25">
      <c r="A35" s="1" t="s">
        <v>10</v>
      </c>
    </row>
    <row r="36" spans="1:1" x14ac:dyDescent="0.25">
      <c r="A36" s="1" t="s">
        <v>11</v>
      </c>
    </row>
    <row r="37" spans="1:1" x14ac:dyDescent="0.25">
      <c r="A37" s="1" t="s">
        <v>12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192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193</v>
      </c>
    </row>
    <row r="3" spans="1:1" x14ac:dyDescent="0.25">
      <c r="A3" s="3" t="str">
        <f>HYPERLINK("#'Anmerkungen'!A3", "-&gt; Anmerkungen und Methodische Hinweise")</f>
        <v>-&gt; Anmerkungen und Methodische Hinweise</v>
      </c>
    </row>
    <row r="4" spans="1:1" x14ac:dyDescent="0.25">
      <c r="A4" s="3" t="str">
        <f>HYPERLINK("#''!A4", "")</f>
        <v/>
      </c>
    </row>
    <row r="5" spans="1:1" x14ac:dyDescent="0.25">
      <c r="A5" s="3" t="str">
        <f>HYPERLINK("#'Epidemiologischer Bericht 1'!A5", "-&gt; Epidemiologischer Bericht")</f>
        <v>-&gt; Epidemiologischer Bericht</v>
      </c>
    </row>
    <row r="6" spans="1:1" x14ac:dyDescent="0.25">
      <c r="A6" s="3" t="str">
        <f>HYPERLINK("#'Epidemiologischer Bericht 1'!A6", "-&gt; Fallzahlen sowie Neuerkrankungs- und Sterberaten im Zeitraum 2019/2020")</f>
        <v>-&gt; Fallzahlen sowie Neuerkrankungs- und Sterberaten im Zeitraum 2019/2020</v>
      </c>
    </row>
    <row r="7" spans="1:1" x14ac:dyDescent="0.25">
      <c r="A7" s="3" t="str">
        <f>HYPERLINK("#'Epidemiologischer Bericht 2'!A7", " -&gt; Alterspezifische Inzidenzraten im Zeitraum 2019/2020 und im Zeitverlauf")</f>
        <v xml:space="preserve"> -&gt; Alterspezifische Inzidenzraten im Zeitraum 2019/2020 und im Zeitverlauf</v>
      </c>
    </row>
    <row r="8" spans="1:1" x14ac:dyDescent="0.25">
      <c r="A8" s="3" t="str">
        <f>HYPERLINK("#'Epidemiologischer Bericht 3'!A8", "-&gt; Altersstandardisierte Neuerkrankungs- und Sterberaten im Zeitverlauf")</f>
        <v>-&gt; Altersstandardisierte Neuerkrankungs- und Sterberaten im Zeitverlauf</v>
      </c>
    </row>
    <row r="9" spans="1:1" x14ac:dyDescent="0.25">
      <c r="A9" s="3" t="str">
        <f>HYPERLINK("#'Epidemiologischer Bericht 4'!A9", " -&gt; Verteilung relevanter klinischer Charakteristika der Tumorerkrankungen im Zeitraum 2019/2020")</f>
        <v xml:space="preserve"> -&gt; Verteilung relevanter klinischer Charakteristika der Tumorerkrankungen im Zeitraum 2019/2020</v>
      </c>
    </row>
    <row r="10" spans="1:1" x14ac:dyDescent="0.25">
      <c r="A10" s="3" t="str">
        <f>HYPERLINK("#'Epidemiologischer Bericht 5'!A10", " -&gt; Gesamtüberleben und tumorspezifisches Überleben im Zeitraum 2011-2020")</f>
        <v xml:space="preserve"> -&gt; Gesamtüberleben und tumorspezifisches Überleben im Zeitraum 2011-2020</v>
      </c>
    </row>
    <row r="11" spans="1:1" x14ac:dyDescent="0.25">
      <c r="A11" s="3" t="str">
        <f>HYPERLINK("#''!A11", "")</f>
        <v/>
      </c>
    </row>
    <row r="12" spans="1:1" x14ac:dyDescent="0.25">
      <c r="A12" s="3" t="str">
        <f>HYPERLINK("#'Klinische Kennzahlen 1'!A12", "-&gt; Klinische Kennzahlen")</f>
        <v>-&gt; Klinische Kennzahlen</v>
      </c>
    </row>
    <row r="13" spans="1:1" x14ac:dyDescent="0.25">
      <c r="A13" s="3" t="str">
        <f>HYPERLINK("#'Klinische Kennzahlen 1'!A13", "-&gt; Zahl der im Saarland behandelten Fälle, Verteilung von Tumormerkmalen und Häufigkeit gemeldeter spezifischer Tumorbehandlungen im Zeitraum 2019/2020")</f>
        <v>-&gt; Zahl der im Saarland behandelten Fälle, Verteilung von Tumormerkmalen und Häufigkeit gemeldeter spezifischer Tumorbehandlungen im Zeitraum 2019/2020</v>
      </c>
    </row>
    <row r="14" spans="1:1" x14ac:dyDescent="0.25">
      <c r="A14" s="3" t="str">
        <f>HYPERLINK("#'Klinische Kennzahlen 2'!A14", "-&gt; Lokalisation von Fernmetastasen bis spätestens 3 Monate nach Diagnosestellung")</f>
        <v>-&gt; Lokalisation von Fernmetastasen bis spätestens 3 Monate nach Diagnosestellung</v>
      </c>
    </row>
    <row r="15" spans="1:1" x14ac:dyDescent="0.25">
      <c r="A15" s="3" t="str">
        <f>HYPERLINK("#'Klinische Kennzahlen 3'!A15", "-&gt; Häufigste eingesetzte operative Prozeduren und Substanzen systemischer Therapien im Zeitraum 2019/2020")</f>
        <v>-&gt; Häufigste eingesetzte operative Prozeduren und Substanzen systemischer Therapien im Zeitraum 2019/2020</v>
      </c>
    </row>
  </sheetData>
  <pageMargins left="0.7" right="0.7" top="0.75" bottom="0.75" header="0.3" footer="0.3"/>
  <pageSetup paperSize="9" scale="5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10" spans="1:1" x14ac:dyDescent="0.25">
      <c r="A10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8" spans="1:1" x14ac:dyDescent="0.25">
      <c r="A18" s="4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3" t="s">
        <v>42</v>
      </c>
    </row>
    <row r="42" spans="1:1" x14ac:dyDescent="0.25">
      <c r="A42" s="1" t="s">
        <v>43</v>
      </c>
    </row>
    <row r="43" spans="1:1" x14ac:dyDescent="0.25">
      <c r="A43" s="1" t="s">
        <v>44</v>
      </c>
    </row>
    <row r="44" spans="1:1" x14ac:dyDescent="0.25">
      <c r="A44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4" spans="1:1" x14ac:dyDescent="0.25">
      <c r="A64" s="1" t="s">
        <v>60</v>
      </c>
    </row>
    <row r="65" spans="1:1" x14ac:dyDescent="0.25">
      <c r="A65" s="1" t="s">
        <v>61</v>
      </c>
    </row>
    <row r="66" spans="1:1" x14ac:dyDescent="0.25">
      <c r="A66" s="1" t="s">
        <v>62</v>
      </c>
    </row>
    <row r="67" spans="1:1" x14ac:dyDescent="0.25">
      <c r="A67" s="1" t="s">
        <v>63</v>
      </c>
    </row>
    <row r="68" spans="1:1" x14ac:dyDescent="0.25">
      <c r="A68" s="1" t="s">
        <v>64</v>
      </c>
    </row>
    <row r="70" spans="1:1" x14ac:dyDescent="0.25">
      <c r="A70" s="1" t="s">
        <v>65</v>
      </c>
    </row>
    <row r="71" spans="1:1" x14ac:dyDescent="0.25">
      <c r="A71" s="1" t="s">
        <v>66</v>
      </c>
    </row>
    <row r="72" spans="1:1" x14ac:dyDescent="0.25">
      <c r="A72" s="1" t="s">
        <v>67</v>
      </c>
    </row>
    <row r="73" spans="1:1" x14ac:dyDescent="0.25">
      <c r="A73" s="1" t="s">
        <v>68</v>
      </c>
    </row>
    <row r="76" spans="1:1" x14ac:dyDescent="0.25">
      <c r="A76" s="4" t="s">
        <v>69</v>
      </c>
    </row>
    <row r="78" spans="1:1" x14ac:dyDescent="0.25">
      <c r="A78" s="1" t="s">
        <v>70</v>
      </c>
    </row>
    <row r="79" spans="1:1" x14ac:dyDescent="0.25">
      <c r="A79" s="1" t="s">
        <v>71</v>
      </c>
    </row>
    <row r="80" spans="1:1" x14ac:dyDescent="0.25">
      <c r="A80" s="1" t="s">
        <v>72</v>
      </c>
    </row>
    <row r="82" spans="1:1" x14ac:dyDescent="0.25">
      <c r="A82" s="1" t="s">
        <v>73</v>
      </c>
    </row>
    <row r="83" spans="1:1" x14ac:dyDescent="0.25">
      <c r="A83" s="1" t="s">
        <v>74</v>
      </c>
    </row>
    <row r="84" spans="1:1" x14ac:dyDescent="0.25">
      <c r="A84" s="1" t="s">
        <v>75</v>
      </c>
    </row>
    <row r="85" spans="1:1" x14ac:dyDescent="0.25">
      <c r="A85" s="1" t="s">
        <v>76</v>
      </c>
    </row>
    <row r="87" spans="1:1" x14ac:dyDescent="0.25">
      <c r="A87" s="1" t="s">
        <v>77</v>
      </c>
    </row>
    <row r="88" spans="1:1" x14ac:dyDescent="0.25">
      <c r="A88" s="1" t="s">
        <v>78</v>
      </c>
    </row>
    <row r="89" spans="1:1" x14ac:dyDescent="0.25">
      <c r="A89" s="1" t="s">
        <v>79</v>
      </c>
    </row>
    <row r="90" spans="1:1" x14ac:dyDescent="0.25">
      <c r="A90" s="1" t="s">
        <v>80</v>
      </c>
    </row>
    <row r="91" spans="1:1" x14ac:dyDescent="0.25">
      <c r="A91" s="1" t="s">
        <v>81</v>
      </c>
    </row>
    <row r="92" spans="1:1" x14ac:dyDescent="0.25">
      <c r="A92" s="1" t="s">
        <v>82</v>
      </c>
    </row>
    <row r="93" spans="1:1" x14ac:dyDescent="0.25">
      <c r="A93" s="1" t="s">
        <v>83</v>
      </c>
    </row>
    <row r="97" spans="1:1" x14ac:dyDescent="0.25">
      <c r="A97" s="3" t="str">
        <f>HYPERLINK("#'Inhaltsverzeichnis'!A2",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rowBreaks count="1" manualBreakCount="1">
    <brk id="6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baseColWidth="10" defaultRowHeight="15" x14ac:dyDescent="0.25"/>
  <cols>
    <col min="1" max="1" width="72.7109375" customWidth="1"/>
    <col min="2" max="4" width="15.7109375" customWidth="1"/>
  </cols>
  <sheetData>
    <row r="1" spans="1:4" ht="18.75" x14ac:dyDescent="0.3">
      <c r="A1" s="2" t="s">
        <v>84</v>
      </c>
    </row>
    <row r="3" spans="1:4" x14ac:dyDescent="0.25">
      <c r="A3" s="7" t="s">
        <v>85</v>
      </c>
      <c r="B3" s="10" t="s">
        <v>86</v>
      </c>
      <c r="C3" s="10" t="s">
        <v>87</v>
      </c>
      <c r="D3" s="10" t="s">
        <v>88</v>
      </c>
    </row>
    <row r="4" spans="1:4" x14ac:dyDescent="0.25">
      <c r="A4" s="6" t="s">
        <v>89</v>
      </c>
      <c r="B4" s="9" t="s">
        <v>90</v>
      </c>
      <c r="C4" s="9" t="s">
        <v>91</v>
      </c>
      <c r="D4" s="9" t="s">
        <v>92</v>
      </c>
    </row>
    <row r="5" spans="1:4" x14ac:dyDescent="0.25">
      <c r="A5" s="6" t="s">
        <v>93</v>
      </c>
      <c r="B5" s="9" t="s">
        <v>94</v>
      </c>
      <c r="C5" s="9" t="s">
        <v>95</v>
      </c>
      <c r="D5" s="9" t="s">
        <v>96</v>
      </c>
    </row>
    <row r="6" spans="1:4" x14ac:dyDescent="0.25">
      <c r="A6" s="6" t="s">
        <v>97</v>
      </c>
      <c r="B6" s="9" t="s">
        <v>85</v>
      </c>
      <c r="C6" s="9" t="s">
        <v>98</v>
      </c>
      <c r="D6" s="9" t="s">
        <v>99</v>
      </c>
    </row>
    <row r="7" spans="1:4" x14ac:dyDescent="0.25">
      <c r="A7" s="6" t="s">
        <v>100</v>
      </c>
      <c r="B7" s="9" t="s">
        <v>85</v>
      </c>
      <c r="C7" s="9" t="s">
        <v>101</v>
      </c>
      <c r="D7" s="9" t="s">
        <v>102</v>
      </c>
    </row>
    <row r="8" spans="1:4" x14ac:dyDescent="0.25">
      <c r="A8" s="6" t="s">
        <v>103</v>
      </c>
      <c r="B8" s="9" t="s">
        <v>85</v>
      </c>
      <c r="C8" s="9" t="s">
        <v>104</v>
      </c>
      <c r="D8" s="9" t="s">
        <v>105</v>
      </c>
    </row>
    <row r="9" spans="1:4" x14ac:dyDescent="0.25">
      <c r="A9" s="6" t="s">
        <v>106</v>
      </c>
      <c r="B9" s="9" t="s">
        <v>107</v>
      </c>
      <c r="C9" s="9" t="s">
        <v>108</v>
      </c>
      <c r="D9" s="9" t="s">
        <v>109</v>
      </c>
    </row>
    <row r="10" spans="1:4" x14ac:dyDescent="0.25">
      <c r="A10" s="6" t="s">
        <v>110</v>
      </c>
      <c r="B10" s="9" t="s">
        <v>111</v>
      </c>
      <c r="C10" s="9" t="s">
        <v>112</v>
      </c>
      <c r="D10" s="9" t="s">
        <v>113</v>
      </c>
    </row>
    <row r="11" spans="1:4" x14ac:dyDescent="0.25">
      <c r="A11" s="6" t="s">
        <v>114</v>
      </c>
      <c r="B11" s="9" t="s">
        <v>85</v>
      </c>
      <c r="C11" s="9" t="s">
        <v>115</v>
      </c>
      <c r="D11" s="9" t="s">
        <v>116</v>
      </c>
    </row>
    <row r="12" spans="1:4" x14ac:dyDescent="0.25">
      <c r="A12" s="6" t="s">
        <v>117</v>
      </c>
      <c r="B12" s="9" t="s">
        <v>85</v>
      </c>
      <c r="C12" s="9" t="s">
        <v>118</v>
      </c>
      <c r="D12" s="9" t="s">
        <v>119</v>
      </c>
    </row>
    <row r="13" spans="1:4" x14ac:dyDescent="0.25">
      <c r="A13" s="6" t="s">
        <v>120</v>
      </c>
      <c r="B13" s="9" t="s">
        <v>85</v>
      </c>
      <c r="C13" s="9" t="s">
        <v>121</v>
      </c>
      <c r="D13" s="9" t="s">
        <v>122</v>
      </c>
    </row>
    <row r="14" spans="1:4" x14ac:dyDescent="0.25">
      <c r="A14" s="6" t="s">
        <v>123</v>
      </c>
      <c r="B14" s="9" t="s">
        <v>85</v>
      </c>
      <c r="C14" s="9" t="s">
        <v>124</v>
      </c>
      <c r="D14" s="9" t="s">
        <v>125</v>
      </c>
    </row>
    <row r="15" spans="1:4" x14ac:dyDescent="0.25">
      <c r="A15" s="6" t="s">
        <v>126</v>
      </c>
      <c r="B15" s="9" t="s">
        <v>85</v>
      </c>
      <c r="C15" s="9" t="s">
        <v>127</v>
      </c>
      <c r="D15" s="9" t="s">
        <v>128</v>
      </c>
    </row>
    <row r="16" spans="1:4" x14ac:dyDescent="0.25">
      <c r="A16" s="6" t="s">
        <v>129</v>
      </c>
      <c r="B16" s="9" t="s">
        <v>85</v>
      </c>
      <c r="C16" s="9" t="s">
        <v>130</v>
      </c>
      <c r="D16" s="9" t="s">
        <v>131</v>
      </c>
    </row>
    <row r="17" spans="1:4" x14ac:dyDescent="0.25">
      <c r="A17" s="6" t="s">
        <v>132</v>
      </c>
      <c r="B17" s="9" t="s">
        <v>85</v>
      </c>
      <c r="C17" s="9" t="s">
        <v>133</v>
      </c>
      <c r="D17" s="9" t="s">
        <v>134</v>
      </c>
    </row>
    <row r="18" spans="1:4" x14ac:dyDescent="0.25">
      <c r="A18" s="6" t="s">
        <v>135</v>
      </c>
      <c r="B18" s="9" t="s">
        <v>136</v>
      </c>
      <c r="C18" s="9" t="s">
        <v>85</v>
      </c>
      <c r="D18" s="9" t="s">
        <v>85</v>
      </c>
    </row>
    <row r="19" spans="1:4" x14ac:dyDescent="0.25">
      <c r="A19" s="6" t="s">
        <v>137</v>
      </c>
      <c r="B19" s="9" t="s">
        <v>138</v>
      </c>
      <c r="C19" s="9" t="s">
        <v>85</v>
      </c>
      <c r="D19" s="9" t="s">
        <v>85</v>
      </c>
    </row>
    <row r="20" spans="1:4" x14ac:dyDescent="0.25">
      <c r="A20" s="8" t="s">
        <v>139</v>
      </c>
      <c r="B20" s="11" t="s">
        <v>140</v>
      </c>
      <c r="C20" s="11" t="s">
        <v>85</v>
      </c>
      <c r="D20" s="11" t="s">
        <v>85</v>
      </c>
    </row>
    <row r="23" spans="1:4" x14ac:dyDescent="0.25">
      <c r="A23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7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54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142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85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143</v>
      </c>
    </row>
    <row r="79" spans="1:1" x14ac:dyDescent="0.25">
      <c r="A79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rowBreaks count="1" manualBreakCount="1">
    <brk id="39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144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78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workbookViewId="0"/>
  </sheetViews>
  <sheetFormatPr baseColWidth="10" defaultRowHeight="15" x14ac:dyDescent="0.25"/>
  <cols>
    <col min="1" max="1" width="70.7109375" customWidth="1"/>
    <col min="2" max="3" width="15.7109375" customWidth="1"/>
  </cols>
  <sheetData>
    <row r="1" spans="1:3" ht="18.75" x14ac:dyDescent="0.3">
      <c r="A1" s="2" t="s">
        <v>145</v>
      </c>
    </row>
    <row r="4" spans="1:3" x14ac:dyDescent="0.25">
      <c r="A4" s="7" t="s">
        <v>85</v>
      </c>
      <c r="B4" s="10" t="s">
        <v>86</v>
      </c>
      <c r="C4" s="10" t="s">
        <v>146</v>
      </c>
    </row>
    <row r="5" spans="1:3" x14ac:dyDescent="0.25">
      <c r="A5" s="6" t="s">
        <v>147</v>
      </c>
      <c r="B5" s="9">
        <v>1196</v>
      </c>
      <c r="C5" s="9"/>
    </row>
    <row r="6" spans="1:3" x14ac:dyDescent="0.25">
      <c r="A6" s="6" t="s">
        <v>148</v>
      </c>
      <c r="B6" s="9">
        <v>663</v>
      </c>
      <c r="C6" s="9">
        <v>55</v>
      </c>
    </row>
    <row r="7" spans="1:3" x14ac:dyDescent="0.25">
      <c r="A7" s="6" t="s">
        <v>149</v>
      </c>
      <c r="B7" s="9">
        <v>533</v>
      </c>
      <c r="C7" s="9">
        <v>45</v>
      </c>
    </row>
    <row r="8" spans="1:3" x14ac:dyDescent="0.25">
      <c r="A8" s="6" t="s">
        <v>150</v>
      </c>
      <c r="B8" s="9">
        <v>5438</v>
      </c>
      <c r="C8" s="9"/>
    </row>
    <row r="10" spans="1:3" x14ac:dyDescent="0.25">
      <c r="A10" s="6" t="s">
        <v>85</v>
      </c>
      <c r="B10" s="10" t="s">
        <v>151</v>
      </c>
      <c r="C10" s="10" t="s">
        <v>152</v>
      </c>
    </row>
    <row r="11" spans="1:3" x14ac:dyDescent="0.25">
      <c r="A11" s="6" t="s">
        <v>153</v>
      </c>
      <c r="B11" s="9" t="s">
        <v>154</v>
      </c>
      <c r="C11" s="9" t="s">
        <v>155</v>
      </c>
    </row>
    <row r="12" spans="1:3" x14ac:dyDescent="0.25">
      <c r="A12" s="6" t="s">
        <v>156</v>
      </c>
      <c r="B12" s="9" t="s">
        <v>140</v>
      </c>
      <c r="C12" s="9" t="s">
        <v>157</v>
      </c>
    </row>
    <row r="13" spans="1:3" x14ac:dyDescent="0.25">
      <c r="A13" s="6" t="s">
        <v>158</v>
      </c>
      <c r="B13" s="9" t="s">
        <v>159</v>
      </c>
      <c r="C13" s="9" t="s">
        <v>85</v>
      </c>
    </row>
    <row r="14" spans="1:3" x14ac:dyDescent="0.25">
      <c r="A14" s="6" t="s">
        <v>160</v>
      </c>
      <c r="B14" s="9" t="s">
        <v>161</v>
      </c>
      <c r="C14" s="9" t="s">
        <v>85</v>
      </c>
    </row>
    <row r="15" spans="1:3" x14ac:dyDescent="0.25">
      <c r="A15" s="6" t="s">
        <v>162</v>
      </c>
      <c r="B15" s="9" t="s">
        <v>163</v>
      </c>
      <c r="C15" s="9" t="s">
        <v>85</v>
      </c>
    </row>
    <row r="16" spans="1:3" x14ac:dyDescent="0.25">
      <c r="A16" s="6" t="s">
        <v>164</v>
      </c>
      <c r="B16" s="9" t="s">
        <v>165</v>
      </c>
      <c r="C16" s="9" t="s">
        <v>85</v>
      </c>
    </row>
    <row r="18" spans="1:3" x14ac:dyDescent="0.25">
      <c r="A18" s="6" t="s">
        <v>85</v>
      </c>
      <c r="B18" s="10" t="s">
        <v>86</v>
      </c>
      <c r="C18" s="10" t="s">
        <v>146</v>
      </c>
    </row>
    <row r="19" spans="1:3" x14ac:dyDescent="0.25">
      <c r="A19" s="6" t="s">
        <v>166</v>
      </c>
      <c r="B19" s="9">
        <v>1034</v>
      </c>
      <c r="C19" s="9">
        <v>86</v>
      </c>
    </row>
    <row r="20" spans="1:3" x14ac:dyDescent="0.25">
      <c r="A20" s="6" t="s">
        <v>167</v>
      </c>
      <c r="B20" s="9">
        <v>156</v>
      </c>
      <c r="C20" s="9">
        <v>15</v>
      </c>
    </row>
    <row r="21" spans="1:3" x14ac:dyDescent="0.25">
      <c r="A21" s="6" t="s">
        <v>168</v>
      </c>
      <c r="B21" s="9">
        <v>159</v>
      </c>
      <c r="C21" s="9">
        <v>15</v>
      </c>
    </row>
    <row r="22" spans="1:3" x14ac:dyDescent="0.25">
      <c r="A22" s="6" t="s">
        <v>169</v>
      </c>
      <c r="B22" s="9">
        <v>472</v>
      </c>
      <c r="C22" s="9">
        <v>46</v>
      </c>
    </row>
    <row r="23" spans="1:3" x14ac:dyDescent="0.25">
      <c r="A23" s="6" t="s">
        <v>170</v>
      </c>
      <c r="B23" s="9">
        <v>217</v>
      </c>
      <c r="C23" s="9">
        <v>21</v>
      </c>
    </row>
    <row r="24" spans="1:3" x14ac:dyDescent="0.25">
      <c r="A24" s="6" t="s">
        <v>171</v>
      </c>
      <c r="B24" s="9">
        <v>30</v>
      </c>
      <c r="C24" s="9">
        <v>3</v>
      </c>
    </row>
    <row r="26" spans="1:3" x14ac:dyDescent="0.25">
      <c r="A26" s="6" t="s">
        <v>172</v>
      </c>
      <c r="B26" s="9">
        <v>988</v>
      </c>
      <c r="C26" s="9">
        <v>83</v>
      </c>
    </row>
    <row r="27" spans="1:3" x14ac:dyDescent="0.25">
      <c r="A27" s="6" t="s">
        <v>173</v>
      </c>
      <c r="B27" s="9">
        <v>565</v>
      </c>
      <c r="C27" s="9">
        <v>57</v>
      </c>
    </row>
    <row r="28" spans="1:3" x14ac:dyDescent="0.25">
      <c r="A28" s="6" t="s">
        <v>174</v>
      </c>
      <c r="B28" s="9">
        <v>211</v>
      </c>
      <c r="C28" s="9">
        <v>21</v>
      </c>
    </row>
    <row r="29" spans="1:3" x14ac:dyDescent="0.25">
      <c r="A29" s="6" t="s">
        <v>175</v>
      </c>
      <c r="B29" s="9">
        <v>173</v>
      </c>
      <c r="C29" s="9">
        <v>18</v>
      </c>
    </row>
    <row r="30" spans="1:3" x14ac:dyDescent="0.25">
      <c r="A30" s="6" t="s">
        <v>176</v>
      </c>
      <c r="B30" s="9">
        <v>39</v>
      </c>
      <c r="C30" s="9">
        <v>4</v>
      </c>
    </row>
    <row r="31" spans="1:3" x14ac:dyDescent="0.25">
      <c r="A31" s="6"/>
      <c r="B31" s="9"/>
      <c r="C31" s="9"/>
    </row>
    <row r="32" spans="1:3" x14ac:dyDescent="0.25">
      <c r="A32" s="6" t="s">
        <v>177</v>
      </c>
      <c r="B32" s="9">
        <v>952</v>
      </c>
      <c r="C32" s="9">
        <v>80</v>
      </c>
    </row>
    <row r="33" spans="1:3" x14ac:dyDescent="0.25">
      <c r="A33" s="6" t="s">
        <v>178</v>
      </c>
      <c r="B33" s="9">
        <v>244</v>
      </c>
      <c r="C33" s="9">
        <v>20</v>
      </c>
    </row>
    <row r="34" spans="1:3" x14ac:dyDescent="0.25">
      <c r="A34" s="6"/>
      <c r="B34" s="9"/>
      <c r="C34" s="9"/>
    </row>
    <row r="35" spans="1:3" x14ac:dyDescent="0.25">
      <c r="A35" s="6" t="s">
        <v>179</v>
      </c>
      <c r="B35" s="9">
        <v>822</v>
      </c>
      <c r="C35" s="9">
        <v>69</v>
      </c>
    </row>
    <row r="36" spans="1:3" x14ac:dyDescent="0.25">
      <c r="A36" s="6"/>
      <c r="B36" s="9"/>
      <c r="C36" s="9"/>
    </row>
    <row r="37" spans="1:3" x14ac:dyDescent="0.25">
      <c r="A37" s="6" t="s">
        <v>180</v>
      </c>
      <c r="B37" s="9">
        <v>815</v>
      </c>
      <c r="C37" s="9">
        <v>99</v>
      </c>
    </row>
    <row r="38" spans="1:3" x14ac:dyDescent="0.25">
      <c r="A38" s="6" t="s">
        <v>181</v>
      </c>
      <c r="B38" s="9">
        <v>648</v>
      </c>
      <c r="C38" s="9">
        <v>80</v>
      </c>
    </row>
    <row r="39" spans="1:3" x14ac:dyDescent="0.25">
      <c r="A39" s="6" t="s">
        <v>182</v>
      </c>
      <c r="B39" s="9">
        <v>115</v>
      </c>
      <c r="C39" s="9">
        <v>14</v>
      </c>
    </row>
    <row r="40" spans="1:3" x14ac:dyDescent="0.25">
      <c r="A40" s="6" t="s">
        <v>183</v>
      </c>
      <c r="B40" s="9">
        <v>52</v>
      </c>
      <c r="C40" s="9">
        <v>6</v>
      </c>
    </row>
    <row r="41" spans="1:3" x14ac:dyDescent="0.25">
      <c r="A41" s="6"/>
      <c r="B41" s="9"/>
      <c r="C41" s="9"/>
    </row>
    <row r="42" spans="1:3" x14ac:dyDescent="0.25">
      <c r="A42" s="6" t="s">
        <v>184</v>
      </c>
      <c r="B42" s="9">
        <v>16</v>
      </c>
      <c r="C42" s="9">
        <v>1</v>
      </c>
    </row>
    <row r="43" spans="1:3" x14ac:dyDescent="0.25">
      <c r="A43" s="6"/>
      <c r="B43" s="9"/>
      <c r="C43" s="9"/>
    </row>
    <row r="44" spans="1:3" x14ac:dyDescent="0.25">
      <c r="A44" s="6" t="s">
        <v>185</v>
      </c>
      <c r="B44" s="9">
        <v>310</v>
      </c>
      <c r="C44" s="9">
        <v>26</v>
      </c>
    </row>
    <row r="45" spans="1:3" x14ac:dyDescent="0.25">
      <c r="A45" s="6" t="s">
        <v>186</v>
      </c>
      <c r="B45" s="9">
        <v>304</v>
      </c>
      <c r="C45" s="9">
        <v>25</v>
      </c>
    </row>
    <row r="46" spans="1:3" x14ac:dyDescent="0.25">
      <c r="A46" s="6" t="s">
        <v>187</v>
      </c>
      <c r="B46" s="9">
        <v>1</v>
      </c>
      <c r="C46" s="9">
        <v>0</v>
      </c>
    </row>
    <row r="47" spans="1:3" x14ac:dyDescent="0.25">
      <c r="A47" s="6" t="s">
        <v>188</v>
      </c>
      <c r="B47" s="9">
        <v>108</v>
      </c>
      <c r="C47" s="9">
        <v>9</v>
      </c>
    </row>
    <row r="48" spans="1:3" x14ac:dyDescent="0.25">
      <c r="A48" s="6" t="s">
        <v>189</v>
      </c>
      <c r="B48" s="9">
        <v>11</v>
      </c>
      <c r="C48" s="9">
        <v>1</v>
      </c>
    </row>
    <row r="49" spans="1:3" x14ac:dyDescent="0.25">
      <c r="A49" s="6" t="s">
        <v>190</v>
      </c>
      <c r="B49" s="9">
        <v>164</v>
      </c>
      <c r="C49" s="9">
        <v>14</v>
      </c>
    </row>
    <row r="50" spans="1:3" x14ac:dyDescent="0.25">
      <c r="A50" s="8"/>
      <c r="B50" s="11"/>
      <c r="C50" s="11"/>
    </row>
    <row r="52" spans="1:3" x14ac:dyDescent="0.25">
      <c r="A52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Titelseite</vt:lpstr>
      <vt:lpstr>Inhaltsverzeichnis</vt:lpstr>
      <vt:lpstr>Anmerkungen</vt:lpstr>
      <vt:lpstr>Epidemiologischer Bericht 1</vt:lpstr>
      <vt:lpstr>Epidemiologischer Bericht 2</vt:lpstr>
      <vt:lpstr>Epidemiologischer Bericht 3</vt:lpstr>
      <vt:lpstr>Epidemiologischer Bericht 4</vt:lpstr>
      <vt:lpstr>Epidemiologischer Bericht 5</vt:lpstr>
      <vt:lpstr>Klinische Kennzahlen 1</vt:lpstr>
      <vt:lpstr>Klinische Kennzahlen 2</vt:lpstr>
      <vt:lpstr>Klinische Kennzahlen 3</vt:lpstr>
      <vt:lpstr>Anmerkungen!Druckbereich</vt:lpstr>
      <vt:lpstr>'Epidemiologischer Bericht 2'!Druckbereich</vt:lpstr>
      <vt:lpstr>'Epidemiologischer Bericht 3'!Druckbereich</vt:lpstr>
      <vt:lpstr>'Epidemiologischer Bericht 4'!Druckbereich</vt:lpstr>
      <vt:lpstr>'Epidemiologischer Bericht 5'!Druckbereich</vt:lpstr>
      <vt:lpstr>Inhaltsverzeichnis!Druckbereich</vt:lpstr>
      <vt:lpstr>'Klinische Kennzahlen 1'!Druckbereich</vt:lpstr>
      <vt:lpstr>'Klinische Kennzahlen 2'!Druckbereich</vt:lpstr>
      <vt:lpstr>'Klinische Kennzahlen 3'!Druckbereich</vt:lpstr>
      <vt:lpstr>Titelseite!Druckbereich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2022_09_06_C18_epidemiologischer_bericht_klinische_kennzahlen_krebsregister_saarland.xlsx</dc:creator>
  <cp:lastModifiedBy>Holleczek Bernd (Soziales)</cp:lastModifiedBy>
  <dcterms:created xsi:type="dcterms:W3CDTF">2022-10-11T15:43:23Z</dcterms:created>
  <dcterms:modified xsi:type="dcterms:W3CDTF">2022-10-17T06:33:04Z</dcterms:modified>
</cp:coreProperties>
</file>