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0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3" sheetId="9" r:id="rId10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4'!$A$1:$J$24</definedName>
    <definedName name="_xlnm.Print_Area" localSheetId="7">'Epidemiologischer Bericht 5'!$A$1:$J$31</definedName>
    <definedName name="_xlnm.Print_Area" localSheetId="1">Inhaltsverzeichnis!$A$1:$N$14</definedName>
    <definedName name="_xlnm.Print_Area" localSheetId="8">'Klinische Kennzahlen 1'!$A$1:$J$33</definedName>
    <definedName name="_xlnm.Print_Area" localSheetId="9">'Klinische Kennzahlen 3'!$A$1:$J$31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9" l="1"/>
  <c r="A33" i="8"/>
  <c r="A31" i="7"/>
  <c r="A23" i="6"/>
  <c r="A31" i="5"/>
  <c r="A31" i="4"/>
  <c r="A24" i="3"/>
  <c r="A97" i="2"/>
  <c r="A14" i="10"/>
  <c r="A13" i="10"/>
  <c r="A12" i="10"/>
  <c r="A11" i="10"/>
  <c r="A10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<sst xmlns="http://schemas.openxmlformats.org/spreadsheetml/2006/main" count="203" uniqueCount="177">
  <si>
    <t>Epidemiologischer Bericht und Klinische Kennzahlen</t>
  </si>
  <si>
    <t>Leukämie (C91-C95)</t>
  </si>
  <si>
    <t>Erscheinungsdatum: 13.09.2022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</si>
  <si>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</si>
  <si>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</si>
  <si>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</si>
  <si>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</si>
  <si>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</si>
  <si>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</si>
  <si>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</si>
  <si>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</si>
  <si>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Leukämie (C91-C95).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</si>
  <si>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</si>
  <si>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</si>
  <si>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</si>
  <si>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</si>
  <si>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</si>
  <si>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</si>
  <si>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</si>
  <si>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</si>
  <si>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</si>
  <si>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</si>
  <si>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</si>
  <si>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</si>
  <si>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</si>
  <si>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</si>
  <si>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</si>
  <si>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</si>
  <si>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</si>
  <si>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</si>
  <si>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</si>
  <si>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</si>
  <si>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</si>
  <si>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</si>
  <si>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</si>
  <si>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</si>
  <si>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</si>
  <si>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</si>
  <si>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</si>
  <si>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</si>
  <si>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</si>
  <si>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</si>
  <si>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</si>
  <si>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</si>
  <si>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</si>
  <si>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</si>
  <si>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</si>
  <si>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</si>
  <si>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</si>
  <si>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</si>
  <si>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</si>
  <si>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</si>
  <si>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</si>
  <si>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</si>
  <si>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</si>
  <si>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</si>
  <si>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</si>
  <si>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</si>
  <si>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</si>
  <si>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</si>
  <si>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</si>
  <si>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</si>
  <si>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</si>
  <si>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</si>
  <si>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</si>
  <si>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</si>
  <si>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</si>
  <si>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</si>
  <si>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</si>
  <si>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</si>
  <si>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</si>
  <si>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</si>
  <si>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</si>
  <si>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</si>
  <si>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</si>
  <si>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</si>
  <si>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</si>
  <si>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</si>
  <si>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</si>
  <si>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</si>
  <si>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</si>
  <si>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</si>
  <si>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</si>
  <si>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</si>
  <si>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</si>
  <si>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</si>
  <si>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</si>
  <si>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</si>
  <si>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</si>
  <si>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</si>
  <si>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198</t>
  </si>
  <si>
    <t>114 (58%)</t>
  </si>
  <si>
    <t>84 (42%)</t>
  </si>
  <si>
    <t>Fälle 2020</t>
  </si>
  <si>
    <t>176</t>
  </si>
  <si>
    <t>115 (65%)</t>
  </si>
  <si>
    <t>61 (35%)</t>
  </si>
  <si>
    <t>Rohe Inzidenzrate (pro 100.000 Personen
 pro Jahr)</t>
  </si>
  <si>
    <t>23.6</t>
  </si>
  <si>
    <t>14.4</t>
  </si>
  <si>
    <t>Altersstandardisierte Inzidenzrate (pro 
 100.000 Personen pro Jahr)</t>
  </si>
  <si>
    <t>16.3</t>
  </si>
  <si>
    <t>8.2</t>
  </si>
  <si>
    <t>Mittleres Erkrankungsalter</t>
  </si>
  <si>
    <t>67</t>
  </si>
  <si>
    <t>70</t>
  </si>
  <si>
    <t>Sterbefälle 2019</t>
  </si>
  <si>
    <t>92</t>
  </si>
  <si>
    <t>49 (53%)</t>
  </si>
  <si>
    <t>43 (47%)</t>
  </si>
  <si>
    <t>Sterbefälle 2020</t>
  </si>
  <si>
    <t>93</t>
  </si>
  <si>
    <t>62 (67%)</t>
  </si>
  <si>
    <t>31 (33%)</t>
  </si>
  <si>
    <t>Rohe Mortalitätsrate (pro 100.000 Personen
 pro Jahr)</t>
  </si>
  <si>
    <t>11.5</t>
  </si>
  <si>
    <t>7.4</t>
  </si>
  <si>
    <t>Altersstandardisierte Mortalitätsrate (pro 
 100.000 Personen pro Jahr)</t>
  </si>
  <si>
    <t>7.1</t>
  </si>
  <si>
    <t>3.4</t>
  </si>
  <si>
    <t>Mittleres Sterbealter</t>
  </si>
  <si>
    <t>75</t>
  </si>
  <si>
    <t>76</t>
  </si>
  <si>
    <t>Beobachtetes 5-Jahres-Überleben (OS)</t>
  </si>
  <si>
    <t>47</t>
  </si>
  <si>
    <t>44.7</t>
  </si>
  <si>
    <t>Beobachtetes 10-Jahres-Überleben (OS)</t>
  </si>
  <si>
    <t>34.3</t>
  </si>
  <si>
    <t>34.8</t>
  </si>
  <si>
    <t>Tumorspezifisches 5-Jahres-Überleben (RS)</t>
  </si>
  <si>
    <t>55</t>
  </si>
  <si>
    <t>50</t>
  </si>
  <si>
    <t>Tumorspezifisches 10-Jahres-Überleben (RS)</t>
  </si>
  <si>
    <t>47.1</t>
  </si>
  <si>
    <t>43.9</t>
  </si>
  <si>
    <t>DCO-Fälle</t>
  </si>
  <si>
    <t>25 (7%)</t>
  </si>
  <si>
    <t>Histologisch gesicherte Fälle</t>
  </si>
  <si>
    <t>331 (89%)</t>
  </si>
  <si>
    <t>Mittlere Zahl Meldungen pro Fall</t>
  </si>
  <si>
    <t>3.1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</si>
  <si>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</si>
  <si>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</si>
  <si>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</si>
  <si>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</si>
  <si>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</si>
  <si>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</si>
  <si>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</si>
  <si>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</si>
  <si>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</si>
  <si>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</si>
  <si>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</si>
  <si>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</si>
  <si>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</si>
  <si>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1.4</t>
  </si>
  <si>
    <t>[1,4]</t>
  </si>
  <si>
    <t>Meldungen (DM, PM, TM, VM) pro Fall)</t>
  </si>
  <si>
    <t>3.2</t>
  </si>
  <si>
    <t>[0,21]</t>
  </si>
  <si>
    <t>Diagnosemeldungen pro Fall</t>
  </si>
  <si>
    <t>0.9</t>
  </si>
  <si>
    <t>Therapiemeldungen pro Fall</t>
  </si>
  <si>
    <t>1.2</t>
  </si>
  <si>
    <t>Verlaufsmeldungen pro Fall</t>
  </si>
  <si>
    <t>0.4</t>
  </si>
  <si>
    <t>Pathomeldungen pro Fall</t>
  </si>
  <si>
    <t>0.6</t>
  </si>
  <si>
    <t>OP durchgeführt und gemeldet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</si>
  <si>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</si>
  <si>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</si>
  <si>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</si>
  <si>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</si>
  <si>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</si>
  <si>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</si>
  <si>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</si>
  <si>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Häufigste eingesetzte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</si>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</sst>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175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176</v>
      </c>
    </row>
    <row r="3" spans="1:1" x14ac:dyDescent="0.25">
      <c r="A3" s="5" t="str">
        <f>HYPERLINK("#'Anmerkungen'!A3", "-&gt; Anmerkungen und Methodische Hinweise")</f>
        <v>-&gt; Anmerkungen und Methodische Hinweise</v>
      </c>
    </row>
    <row r="4" spans="1:1" x14ac:dyDescent="0.25">
      <c r="A4" s="5" t="str">
        <f>HYPERLINK("#''!A4", "")</f>
        <v/>
      </c>
    </row>
    <row r="5" spans="1:1" x14ac:dyDescent="0.25">
      <c r="A5" s="5" t="str">
        <f>HYPERLINK("#'Epidemiologischer Bericht 1'!A5", "-&gt; Epidemiologischer Bericht")</f>
        <v>-&gt; Epidemiologischer Bericht</v>
      </c>
    </row>
    <row r="6" spans="1:1" x14ac:dyDescent="0.25">
      <c r="A6" s="5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5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5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5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5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5" t="str">
        <f>HYPERLINK("#''!A11", "")</f>
        <v/>
      </c>
    </row>
    <row r="12" spans="1:1" x14ac:dyDescent="0.25">
      <c r="A12" s="5" t="str">
        <f>HYPERLINK("#'Klinische Kennzahlen 1'!A12", "-&gt; Klinische Kennzahlen")</f>
        <v>-&gt; Klinische Kennzahlen</v>
      </c>
    </row>
    <row r="13" spans="1:1" x14ac:dyDescent="0.25">
      <c r="A13" s="5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5" t="str">
        <f>HYPERLINK("#'Klinische Kennzahlen 3'!A14", "-&gt; Häufigste eingesetzte Substanzen systemischer Therapien im Zeitraum 2019/2020")</f>
        <v>-&gt; Häufigste eingesetzte Substanzen systemischer Therapien im Zeitraum 2019/2020</v>
      </c>
    </row>
  </sheetData>
  <pageMargins left="0.7" right="0.7" top="0.75" bottom="0.75" header="0.3" footer="0.3"/>
  <pageSetup paperSize="9" scale="5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3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134</v>
      </c>
    </row>
    <row r="18" spans="1:4" x14ac:dyDescent="0.25">
      <c r="A18" s="6" t="s">
        <v>135</v>
      </c>
      <c r="B18" s="9" t="s">
        <v>136</v>
      </c>
      <c r="C18" s="9" t="s">
        <v>85</v>
      </c>
      <c r="D18" s="9" t="s">
        <v>85</v>
      </c>
    </row>
    <row r="19" spans="1:4" x14ac:dyDescent="0.25">
      <c r="A19" s="6" t="s">
        <v>137</v>
      </c>
      <c r="B19" s="9" t="s">
        <v>138</v>
      </c>
      <c r="C19" s="9" t="s">
        <v>85</v>
      </c>
      <c r="D19" s="9" t="s">
        <v>85</v>
      </c>
    </row>
    <row r="20" spans="1:4" x14ac:dyDescent="0.25">
      <c r="A20" s="8" t="s">
        <v>139</v>
      </c>
      <c r="B20" s="11" t="s">
        <v>140</v>
      </c>
      <c r="C20" s="11" t="s">
        <v>85</v>
      </c>
      <c r="D20" s="11" t="s">
        <v>85</v>
      </c>
    </row>
    <row r="24" spans="1:4" x14ac:dyDescent="0.25">
      <c r="A24" s="5" t="str">
        <f>HYPERLINK("#'Inhaltsverzeichnis'!A24",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23" spans="1:1" x14ac:dyDescent="0.25">
      <c r="A23" s="5" t="str">
        <f>HYPERLINK("#'Inhaltsverzeichnis'!A79",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5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144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145</v>
      </c>
    </row>
    <row r="4" spans="1:3" x14ac:dyDescent="0.25">
      <c r="A4" s="7" t="s">
        <v>85</v>
      </c>
      <c r="B4" s="10" t="s">
        <v>86</v>
      </c>
      <c r="C4" s="10" t="s">
        <v>146</v>
      </c>
    </row>
    <row r="5" spans="1:3" x14ac:dyDescent="0.25">
      <c r="A5" s="6" t="s">
        <v>147</v>
      </c>
      <c r="B5" s="9">
        <v>437</v>
      </c>
      <c r="C5" s="9"/>
    </row>
    <row r="6" spans="1:3" x14ac:dyDescent="0.25">
      <c r="A6" s="6" t="s">
        <v>148</v>
      </c>
      <c r="B6" s="9">
        <v>280</v>
      </c>
      <c r="C6" s="9">
        <v>64</v>
      </c>
    </row>
    <row r="7" spans="1:3" x14ac:dyDescent="0.25">
      <c r="A7" s="6" t="s">
        <v>149</v>
      </c>
      <c r="B7" s="9">
        <v>157</v>
      </c>
      <c r="C7" s="9">
        <v>36</v>
      </c>
    </row>
    <row r="8" spans="1:3" x14ac:dyDescent="0.25">
      <c r="A8" s="6" t="s">
        <v>150</v>
      </c>
      <c r="B8" s="9">
        <v>1403</v>
      </c>
      <c r="C8" s="9"/>
    </row>
    <row r="10" spans="1:3" x14ac:dyDescent="0.25">
      <c r="A10" s="6" t="s">
        <v>85</v>
      </c>
      <c r="B10" s="10" t="s">
        <v>151</v>
      </c>
      <c r="C10" s="10" t="s">
        <v>152</v>
      </c>
    </row>
    <row r="11" spans="1:3" x14ac:dyDescent="0.25">
      <c r="A11" s="6" t="s">
        <v>153</v>
      </c>
      <c r="B11" s="9" t="s">
        <v>154</v>
      </c>
      <c r="C11" s="9" t="s">
        <v>155</v>
      </c>
    </row>
    <row r="12" spans="1:3" x14ac:dyDescent="0.25">
      <c r="A12" s="6" t="s">
        <v>156</v>
      </c>
      <c r="B12" s="9" t="s">
        <v>157</v>
      </c>
      <c r="C12" s="9" t="s">
        <v>158</v>
      </c>
    </row>
    <row r="13" spans="1:3" x14ac:dyDescent="0.25">
      <c r="A13" s="6" t="s">
        <v>159</v>
      </c>
      <c r="B13" s="9" t="s">
        <v>160</v>
      </c>
      <c r="C13" s="9" t="s">
        <v>85</v>
      </c>
    </row>
    <row r="14" spans="1:3" x14ac:dyDescent="0.25">
      <c r="A14" s="6" t="s">
        <v>161</v>
      </c>
      <c r="B14" s="9" t="s">
        <v>162</v>
      </c>
      <c r="C14" s="9" t="s">
        <v>85</v>
      </c>
    </row>
    <row r="15" spans="1:3" x14ac:dyDescent="0.25">
      <c r="A15" s="6" t="s">
        <v>163</v>
      </c>
      <c r="B15" s="9" t="s">
        <v>164</v>
      </c>
      <c r="C15" s="9" t="s">
        <v>85</v>
      </c>
    </row>
    <row r="16" spans="1:3" x14ac:dyDescent="0.25">
      <c r="A16" s="6" t="s">
        <v>165</v>
      </c>
      <c r="B16" s="9" t="s">
        <v>166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146</v>
      </c>
    </row>
    <row r="19" spans="1:3" x14ac:dyDescent="0.25">
      <c r="A19" s="6" t="s">
        <v>167</v>
      </c>
      <c r="B19" s="9">
        <v>35</v>
      </c>
      <c r="C19" s="9">
        <v>8</v>
      </c>
    </row>
    <row r="21" spans="1:3" x14ac:dyDescent="0.25">
      <c r="A21" s="6" t="s">
        <v>168</v>
      </c>
      <c r="B21" s="9">
        <v>12</v>
      </c>
      <c r="C21" s="9">
        <v>3</v>
      </c>
    </row>
    <row r="22" spans="1:3" x14ac:dyDescent="0.25">
      <c r="A22" s="6"/>
      <c r="B22" s="9"/>
      <c r="C22" s="9"/>
    </row>
    <row r="23" spans="1:3" x14ac:dyDescent="0.25">
      <c r="A23" s="6" t="s">
        <v>169</v>
      </c>
      <c r="B23" s="9">
        <v>237</v>
      </c>
      <c r="C23" s="9">
        <v>54</v>
      </c>
    </row>
    <row r="24" spans="1:3" x14ac:dyDescent="0.25">
      <c r="A24" s="6" t="s">
        <v>170</v>
      </c>
      <c r="B24" s="9">
        <v>163</v>
      </c>
      <c r="C24" s="9">
        <v>37</v>
      </c>
    </row>
    <row r="25" spans="1:3" x14ac:dyDescent="0.25">
      <c r="A25" s="6" t="s">
        <v>171</v>
      </c>
      <c r="B25" s="9">
        <v>9</v>
      </c>
      <c r="C25" s="9">
        <v>2</v>
      </c>
    </row>
    <row r="26" spans="1:3" x14ac:dyDescent="0.25">
      <c r="A26" s="6" t="s">
        <v>172</v>
      </c>
      <c r="B26" s="9">
        <v>49</v>
      </c>
      <c r="C26" s="9">
        <v>11</v>
      </c>
    </row>
    <row r="27" spans="1:3" x14ac:dyDescent="0.25">
      <c r="A27" s="6" t="s">
        <v>173</v>
      </c>
      <c r="B27" s="9">
        <v>87</v>
      </c>
      <c r="C27" s="9">
        <v>20</v>
      </c>
    </row>
    <row r="28" spans="1:3" x14ac:dyDescent="0.25">
      <c r="A28" s="6" t="s">
        <v>174</v>
      </c>
      <c r="B28" s="9">
        <v>23</v>
      </c>
      <c r="C28" s="9">
        <v>5</v>
      </c>
    </row>
    <row r="29" spans="1:3" x14ac:dyDescent="0.25">
      <c r="A29" s="8"/>
      <c r="B29" s="11"/>
      <c r="C29" s="11"/>
    </row>
    <row r="33" spans="1:1" x14ac:dyDescent="0.25">
      <c r="A33" s="5" t="str">
        <f>HYPERLINK("#'Inhaltsverzeichnis'!A52", "-&gt; Inhaltsverzeichnis")</f>
        <v>-&gt; Inhaltsverzeichnis</v>
      </c>
    </row>
  </sheetData>
  <pageMargins left="0.7" right="0.7" top="0.75" bottom="0.75" header="0.3" footer="0.3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2022_09_13_C91_C95_epidemiologischer_bericht_klinische_kennzahlen_krebsregister_saarland.xlsx</dc:creator>
  <cp:lastModifiedBy>Holleczek Bernd (Soziales)</cp:lastModifiedBy>
  <cp:lastPrinted>2022-10-12T12:13:57Z</cp:lastPrinted>
  <dcterms:created xsi:type="dcterms:W3CDTF">2022-09-13T13:35:52Z</dcterms:created>
  <dcterms:modified xsi:type="dcterms:W3CDTF">2022-10-17T06:30:40Z</dcterms:modified>
</cp:coreProperties>
</file>